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375" windowWidth="9540" windowHeight="769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externalReferences>
    <externalReference r:id="rId9"/>
  </externalReference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K112" i="8" l="1"/>
  <c r="J112" i="8"/>
  <c r="J111" i="8"/>
  <c r="K111" i="8" s="1"/>
  <c r="K110" i="8"/>
  <c r="J110" i="8"/>
  <c r="B97" i="5" l="1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</calcChain>
</file>

<file path=xl/sharedStrings.xml><?xml version="1.0" encoding="utf-8"?>
<sst xmlns="http://schemas.openxmlformats.org/spreadsheetml/2006/main" count="953" uniqueCount="231">
  <si>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</si>
  <si>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</si>
  <si>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</si>
  <si>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</si>
  <si>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</si>
  <si>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</si>
  <si>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</si>
  <si>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</si>
  <si>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</si>
  <si>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</si>
  <si>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</si>
  <si>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</si>
  <si>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</si>
  <si>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</si>
  <si>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</si>
  <si>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</si>
  <si>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</si>
  <si>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</si>
  <si>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</si>
  <si>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</si>
  <si>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</si>
  <si>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</si>
  <si>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</si>
  <si>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</si>
  <si>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</si>
  <si>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</si>
  <si>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</si>
  <si>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</si>
  <si>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</si>
  <si>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</si>
  <si>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</si>
  <si>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</si>
  <si>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</si>
  <si>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</si>
  <si>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</si>
  <si>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</si>
  <si>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</si>
  <si>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</si>
  <si>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</si>
  <si>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</si>
  <si>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</si>
  <si>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</si>
  <si>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</si>
  <si>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</si>
  <si>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</si>
  <si>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</si>
  <si>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</si>
  <si>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</si>
  <si>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</si>
  <si>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</si>
  <si>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</si>
  <si>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</si>
  <si>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</si>
  <si>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</si>
  <si>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L12.</t>
  </si>
  <si>
    <t>/sigma</t>
  </si>
  <si>
    <t>log_operac~s</t>
  </si>
  <si>
    <t xml:space="preserve"> </t>
  </si>
  <si>
    <t>Fecha</t>
  </si>
  <si>
    <t>Pasajeros (en miles)</t>
  </si>
  <si>
    <t>FACTOR</t>
  </si>
  <si>
    <t>OPERACIONES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</si>
  <si>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</si>
  <si>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</si>
  <si>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</si>
  <si>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</si>
  <si>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</si>
  <si>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</si>
  <si>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</si>
  <si>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</si>
  <si>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</si>
  <si>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</si>
  <si>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</si>
  <si>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</si>
  <si>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</si>
  <si>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</si>
  <si>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</si>
  <si>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</si>
  <si>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</si>
  <si>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</si>
  <si>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</si>
  <si>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</si>
  <si>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</si>
  <si>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</si>
  <si>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</si>
  <si>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</si>
  <si>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</si>
  <si>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</si>
  <si>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</si>
  <si>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</si>
  <si>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</si>
  <si>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</si>
  <si>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</si>
  <si>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</si>
  <si>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</si>
  <si>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</si>
  <si>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</si>
  <si>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ar</t>
  </si>
  <si>
    <t>(0,07)</t>
  </si>
  <si>
    <t>Dickey-Fuller test for unit root                   Number of obs   =        83</t>
  </si>
  <si>
    <t>. dfuller D.log_pax_p</t>
  </si>
  <si>
    <t>Dickey-Fuller test for unit root                   Number of obs   =        82</t>
  </si>
  <si>
    <t>MacKinnon approximate p-value for Z(t) = 0,0000</t>
  </si>
  <si>
    <t>i</t>
  </si>
  <si>
    <t>ma</t>
  </si>
  <si>
    <t>Std. Err.</t>
  </si>
  <si>
    <t>[95% Conf.</t>
  </si>
  <si>
    <t>Se presenta la estimación del modelo VAR con 12 rezagos</t>
  </si>
  <si>
    <t>En este caso corresponde al modelo VAR</t>
  </si>
  <si>
    <t>(0,23)</t>
  </si>
  <si>
    <t>(0,08)</t>
  </si>
  <si>
    <t>Histórico</t>
  </si>
  <si>
    <t>ARIMA</t>
  </si>
  <si>
    <t>Crecimiento mensual respecto al año anterior</t>
  </si>
  <si>
    <t>Proy. Base</t>
  </si>
  <si>
    <t>Proy. Pes.</t>
  </si>
  <si>
    <t>Proy. Opt.</t>
  </si>
  <si>
    <t>Base</t>
  </si>
  <si>
    <t>Pesimista</t>
  </si>
  <si>
    <t>Optimista</t>
  </si>
  <si>
    <t>Método recomendado: VAR</t>
  </si>
  <si>
    <t>Se estiman 4 modelos mediante MCO, donde la especificación (4) es la preferida y que se utilizará para la estimación del VAR</t>
  </si>
  <si>
    <t>Crecimientos implicitos entre 2011 y 2012 en las variables explicativas de MCO</t>
  </si>
  <si>
    <t>(0,11)</t>
  </si>
  <si>
    <t>-0,02</t>
  </si>
  <si>
    <t>(0,22)</t>
  </si>
  <si>
    <t>(0,04)</t>
  </si>
  <si>
    <t>(0,10)</t>
  </si>
  <si>
    <t>---------- Interpolated Dickey-Fuller ---------</t>
  </si>
  <si>
    <t>Test         1% Critical       5% Critical      10% Critical</t>
  </si>
  <si>
    <t>Statistic           Value             Value             Value</t>
  </si>
  <si>
    <t>log_gdp_arg</t>
  </si>
  <si>
    <t>log_gdp_bra</t>
  </si>
  <si>
    <t>log_gdp_esp</t>
  </si>
  <si>
    <t>log_gdp_usa</t>
  </si>
  <si>
    <t>log_gdp_per</t>
  </si>
  <si>
    <t>log_gdp_chi</t>
  </si>
  <si>
    <t>-0,28***</t>
  </si>
  <si>
    <t>(0,13)</t>
  </si>
  <si>
    <t>0,24***</t>
  </si>
  <si>
    <t>0,99</t>
  </si>
  <si>
    <t>GDPESPAÑA</t>
  </si>
  <si>
    <t>GDPBRASIL</t>
  </si>
  <si>
    <t>GDPPERU</t>
  </si>
  <si>
    <t>DESEMPLEO</t>
  </si>
  <si>
    <t>D.log_pax_p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</si>
  <si>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</si>
  <si>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</si>
  <si>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</si>
  <si>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</si>
  <si>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</si>
  <si>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</si>
  <si>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</si>
  <si>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</si>
  <si>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</si>
  <si>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</si>
  <si>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El modelo ARIMA de mejor ajuste es un ARIMA(p=12,d=1,q=0)</t>
  </si>
  <si>
    <t>(0,25)</t>
  </si>
  <si>
    <t>(0,15)</t>
  </si>
  <si>
    <t>GDPARGENTINA</t>
  </si>
  <si>
    <t>DÓLAR</t>
  </si>
  <si>
    <t>log_des~_nac</t>
  </si>
  <si>
    <t>(0,30)</t>
  </si>
  <si>
    <t>-0,19***</t>
  </si>
  <si>
    <t>-0,47**</t>
  </si>
  <si>
    <t>-0,12**</t>
  </si>
  <si>
    <t>(0,02)</t>
  </si>
  <si>
    <t>0,00</t>
  </si>
  <si>
    <t>(0,36)</t>
  </si>
  <si>
    <t>(0,44)</t>
  </si>
  <si>
    <t>(0,17)</t>
  </si>
  <si>
    <t>0,31</t>
  </si>
  <si>
    <t>0,03</t>
  </si>
  <si>
    <t>-0,01</t>
  </si>
  <si>
    <t>(0,32)</t>
  </si>
  <si>
    <t>-0,31***</t>
  </si>
  <si>
    <t>0,17</t>
  </si>
  <si>
    <t>0,97</t>
  </si>
  <si>
    <t>JETFUEL</t>
  </si>
  <si>
    <t>POBLACION</t>
  </si>
  <si>
    <t>COMERCIO</t>
  </si>
  <si>
    <t>1,90***</t>
  </si>
  <si>
    <t>-0,51***</t>
  </si>
  <si>
    <t>(5,31)</t>
  </si>
  <si>
    <t>1,29***</t>
  </si>
  <si>
    <t>1,40***</t>
  </si>
  <si>
    <t>-0,91**</t>
  </si>
  <si>
    <t>-1,24***</t>
  </si>
  <si>
    <t>(0,35)</t>
  </si>
  <si>
    <t>-2,88***</t>
  </si>
  <si>
    <t>-2,90***</t>
  </si>
  <si>
    <t>8,04***</t>
  </si>
  <si>
    <t>1,32</t>
  </si>
  <si>
    <t>1,19</t>
  </si>
  <si>
    <t>(5,45)</t>
  </si>
  <si>
    <t>(0,86)</t>
  </si>
  <si>
    <t>(0,72)</t>
  </si>
  <si>
    <t>-0,73**</t>
  </si>
  <si>
    <t>-0,58**</t>
  </si>
  <si>
    <t>(0,42)</t>
  </si>
  <si>
    <t>-0,09**</t>
  </si>
  <si>
    <t>-0,06**</t>
  </si>
  <si>
    <t>-0,39***</t>
  </si>
  <si>
    <t>-0,32**</t>
  </si>
  <si>
    <t>1,43***</t>
  </si>
  <si>
    <t>1,21***</t>
  </si>
  <si>
    <t>1,24***</t>
  </si>
  <si>
    <t>1,28***</t>
  </si>
  <si>
    <t>0,91***</t>
  </si>
  <si>
    <t>0,96***</t>
  </si>
  <si>
    <t>0,05**</t>
  </si>
  <si>
    <t>0,04*</t>
  </si>
  <si>
    <t>3,14*</t>
  </si>
  <si>
    <t>3,89***</t>
  </si>
  <si>
    <t>(1,62)</t>
  </si>
  <si>
    <t>(1,40)</t>
  </si>
  <si>
    <t>-83,41***</t>
  </si>
  <si>
    <t>-14,40*</t>
  </si>
  <si>
    <t>-49,09*</t>
  </si>
  <si>
    <t>-48,07**</t>
  </si>
  <si>
    <t>(-6,43)</t>
  </si>
  <si>
    <t>(8,20)</t>
  </si>
  <si>
    <t>(27,92)</t>
  </si>
  <si>
    <t>(22,86)</t>
  </si>
  <si>
    <t>0,74</t>
  </si>
  <si>
    <t>IMACEC</t>
  </si>
  <si>
    <t>Z(t)             -1,208            -3,534            -2,904            -2,587</t>
  </si>
  <si>
    <t>MacKinnon approximate p-value for Z(t) = 0,6702</t>
  </si>
  <si>
    <t>Z(t)            -11,907            -3,535            -2,904            -2,587</t>
  </si>
  <si>
    <t>ARIMA (12,1,0)</t>
  </si>
  <si>
    <t>Resumen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</si>
</sst>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6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0" fontId="1" fillId="0" borderId="11" xfId="0" applyFont="1" applyBorder="1"/>
    <xf numFmtId="0" fontId="1" fillId="0" borderId="11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1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166" fontId="3" fillId="0" borderId="0" xfId="1" applyNumberFormat="1" applyFont="1"/>
    <xf numFmtId="166" fontId="3" fillId="0" borderId="0" xfId="45" applyNumberFormat="1" applyFont="1"/>
    <xf numFmtId="0" fontId="1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1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1" fontId="3" fillId="0" borderId="0" xfId="1" applyNumberFormat="1" applyFont="1"/>
  </cellXfs>
  <cellStyles count="46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" xfId="45" builtinId="5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9.1349999999999998</c:v>
                </c:pt>
                <c:pt idx="1">
                  <c:v>9.8719999999999999</c:v>
                </c:pt>
                <c:pt idx="2">
                  <c:v>10.478</c:v>
                </c:pt>
                <c:pt idx="3">
                  <c:v>7.6849999999999996</c:v>
                </c:pt>
                <c:pt idx="4">
                  <c:v>8.0399999999999991</c:v>
                </c:pt>
                <c:pt idx="5">
                  <c:v>7.4880000000000004</c:v>
                </c:pt>
                <c:pt idx="6">
                  <c:v>10.182</c:v>
                </c:pt>
                <c:pt idx="7">
                  <c:v>9.1359999999999992</c:v>
                </c:pt>
                <c:pt idx="8">
                  <c:v>8.6660000000000004</c:v>
                </c:pt>
                <c:pt idx="9">
                  <c:v>9.3219999999999992</c:v>
                </c:pt>
                <c:pt idx="10">
                  <c:v>10.651999999999999</c:v>
                </c:pt>
                <c:pt idx="11">
                  <c:v>11.007999999999999</c:v>
                </c:pt>
                <c:pt idx="12">
                  <c:v>12.532999999999999</c:v>
                </c:pt>
                <c:pt idx="13">
                  <c:v>12.775</c:v>
                </c:pt>
                <c:pt idx="14">
                  <c:v>11.34</c:v>
                </c:pt>
                <c:pt idx="15">
                  <c:v>8.9570000000000007</c:v>
                </c:pt>
                <c:pt idx="16">
                  <c:v>9.6310000000000002</c:v>
                </c:pt>
                <c:pt idx="17">
                  <c:v>8.9350000000000005</c:v>
                </c:pt>
                <c:pt idx="18">
                  <c:v>11.602</c:v>
                </c:pt>
                <c:pt idx="19">
                  <c:v>10.417</c:v>
                </c:pt>
                <c:pt idx="20">
                  <c:v>10.382999999999999</c:v>
                </c:pt>
                <c:pt idx="21">
                  <c:v>9.7319999999999993</c:v>
                </c:pt>
                <c:pt idx="22">
                  <c:v>10.632999999999999</c:v>
                </c:pt>
                <c:pt idx="23">
                  <c:v>11.112</c:v>
                </c:pt>
                <c:pt idx="24">
                  <c:v>12.143000000000001</c:v>
                </c:pt>
                <c:pt idx="25">
                  <c:v>12.836</c:v>
                </c:pt>
                <c:pt idx="26">
                  <c:v>12.018000000000001</c:v>
                </c:pt>
                <c:pt idx="27">
                  <c:v>8.6820000000000004</c:v>
                </c:pt>
                <c:pt idx="28">
                  <c:v>9.7420000000000009</c:v>
                </c:pt>
                <c:pt idx="29">
                  <c:v>9.4749999999999996</c:v>
                </c:pt>
                <c:pt idx="30">
                  <c:v>11.063000000000001</c:v>
                </c:pt>
                <c:pt idx="31">
                  <c:v>10.308</c:v>
                </c:pt>
                <c:pt idx="32">
                  <c:v>9.7590000000000003</c:v>
                </c:pt>
                <c:pt idx="33">
                  <c:v>9.0670000000000002</c:v>
                </c:pt>
                <c:pt idx="34">
                  <c:v>10.430999999999999</c:v>
                </c:pt>
                <c:pt idx="35">
                  <c:v>9.5730000000000004</c:v>
                </c:pt>
                <c:pt idx="36">
                  <c:v>12.005000000000001</c:v>
                </c:pt>
                <c:pt idx="37">
                  <c:v>11.276999999999999</c:v>
                </c:pt>
                <c:pt idx="38">
                  <c:v>10.725</c:v>
                </c:pt>
                <c:pt idx="39">
                  <c:v>10.105</c:v>
                </c:pt>
                <c:pt idx="40">
                  <c:v>9.7140000000000004</c:v>
                </c:pt>
                <c:pt idx="41">
                  <c:v>8.1590000000000007</c:v>
                </c:pt>
                <c:pt idx="42">
                  <c:v>10.262</c:v>
                </c:pt>
                <c:pt idx="43">
                  <c:v>10.422000000000001</c:v>
                </c:pt>
                <c:pt idx="44">
                  <c:v>9.7569999999999997</c:v>
                </c:pt>
                <c:pt idx="45">
                  <c:v>11.234</c:v>
                </c:pt>
                <c:pt idx="46">
                  <c:v>10.634</c:v>
                </c:pt>
                <c:pt idx="47">
                  <c:v>11.615</c:v>
                </c:pt>
                <c:pt idx="48">
                  <c:v>12.257</c:v>
                </c:pt>
                <c:pt idx="49">
                  <c:v>11.409000000000001</c:v>
                </c:pt>
                <c:pt idx="50">
                  <c:v>10.132999999999999</c:v>
                </c:pt>
                <c:pt idx="51">
                  <c:v>10.613</c:v>
                </c:pt>
                <c:pt idx="52">
                  <c:v>13.516</c:v>
                </c:pt>
                <c:pt idx="53">
                  <c:v>12.824</c:v>
                </c:pt>
                <c:pt idx="54">
                  <c:v>15.353999999999999</c:v>
                </c:pt>
                <c:pt idx="55">
                  <c:v>14.948</c:v>
                </c:pt>
                <c:pt idx="56">
                  <c:v>14.292</c:v>
                </c:pt>
                <c:pt idx="57">
                  <c:v>16.693999999999999</c:v>
                </c:pt>
                <c:pt idx="58">
                  <c:v>16.238</c:v>
                </c:pt>
                <c:pt idx="59">
                  <c:v>15.263</c:v>
                </c:pt>
                <c:pt idx="60">
                  <c:v>19.632000000000001</c:v>
                </c:pt>
                <c:pt idx="61">
                  <c:v>20.844000000000001</c:v>
                </c:pt>
                <c:pt idx="62">
                  <c:v>18.59</c:v>
                </c:pt>
                <c:pt idx="63">
                  <c:v>14.483000000000001</c:v>
                </c:pt>
                <c:pt idx="64">
                  <c:v>17.100000000000001</c:v>
                </c:pt>
                <c:pt idx="65">
                  <c:v>19.318000000000001</c:v>
                </c:pt>
                <c:pt idx="66">
                  <c:v>25.138999999999999</c:v>
                </c:pt>
                <c:pt idx="67">
                  <c:v>19.169</c:v>
                </c:pt>
                <c:pt idx="68">
                  <c:v>19.988</c:v>
                </c:pt>
                <c:pt idx="69">
                  <c:v>21.824000000000002</c:v>
                </c:pt>
                <c:pt idx="70">
                  <c:v>20.065000000000001</c:v>
                </c:pt>
                <c:pt idx="71">
                  <c:v>21.417999999999999</c:v>
                </c:pt>
                <c:pt idx="72">
                  <c:v>24.486000000000001</c:v>
                </c:pt>
                <c:pt idx="73">
                  <c:v>25.111999999999998</c:v>
                </c:pt>
                <c:pt idx="74">
                  <c:v>24.815000000000001</c:v>
                </c:pt>
                <c:pt idx="75">
                  <c:v>21.923999999999999</c:v>
                </c:pt>
                <c:pt idx="76">
                  <c:v>22.507000000000001</c:v>
                </c:pt>
                <c:pt idx="77">
                  <c:v>21.853000000000002</c:v>
                </c:pt>
                <c:pt idx="78">
                  <c:v>31.3</c:v>
                </c:pt>
                <c:pt idx="79">
                  <c:v>24.977</c:v>
                </c:pt>
                <c:pt idx="80">
                  <c:v>26.780999999999999</c:v>
                </c:pt>
                <c:pt idx="81">
                  <c:v>26.763000000000002</c:v>
                </c:pt>
                <c:pt idx="82">
                  <c:v>26.626999999999999</c:v>
                </c:pt>
                <c:pt idx="83">
                  <c:v>27.96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96608"/>
        <c:axId val="128198912"/>
      </c:scatterChart>
      <c:valAx>
        <c:axId val="12819660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8198912"/>
        <c:crosses val="autoZero"/>
        <c:crossBetween val="midCat"/>
      </c:valAx>
      <c:valAx>
        <c:axId val="128198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81966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9.1349999999999998</c:v>
                </c:pt>
                <c:pt idx="1">
                  <c:v>9.8719999999999999</c:v>
                </c:pt>
                <c:pt idx="2">
                  <c:v>10.478</c:v>
                </c:pt>
                <c:pt idx="3">
                  <c:v>7.6849999999999996</c:v>
                </c:pt>
                <c:pt idx="4">
                  <c:v>8.0399999999999991</c:v>
                </c:pt>
                <c:pt idx="5">
                  <c:v>7.4880000000000004</c:v>
                </c:pt>
                <c:pt idx="6">
                  <c:v>10.182</c:v>
                </c:pt>
                <c:pt idx="7">
                  <c:v>9.1359999999999992</c:v>
                </c:pt>
                <c:pt idx="8">
                  <c:v>8.6660000000000004</c:v>
                </c:pt>
                <c:pt idx="9">
                  <c:v>9.3219999999999992</c:v>
                </c:pt>
                <c:pt idx="10">
                  <c:v>10.651999999999999</c:v>
                </c:pt>
                <c:pt idx="11">
                  <c:v>11.007999999999999</c:v>
                </c:pt>
                <c:pt idx="12">
                  <c:v>12.532999999999999</c:v>
                </c:pt>
                <c:pt idx="13">
                  <c:v>12.775</c:v>
                </c:pt>
                <c:pt idx="14">
                  <c:v>11.34</c:v>
                </c:pt>
                <c:pt idx="15">
                  <c:v>8.9570000000000007</c:v>
                </c:pt>
                <c:pt idx="16">
                  <c:v>9.6310000000000002</c:v>
                </c:pt>
                <c:pt idx="17">
                  <c:v>8.9350000000000005</c:v>
                </c:pt>
                <c:pt idx="18">
                  <c:v>11.602</c:v>
                </c:pt>
                <c:pt idx="19">
                  <c:v>10.417</c:v>
                </c:pt>
                <c:pt idx="20">
                  <c:v>10.382999999999999</c:v>
                </c:pt>
                <c:pt idx="21">
                  <c:v>9.7319999999999993</c:v>
                </c:pt>
                <c:pt idx="22">
                  <c:v>10.632999999999999</c:v>
                </c:pt>
                <c:pt idx="23">
                  <c:v>11.112</c:v>
                </c:pt>
                <c:pt idx="24">
                  <c:v>12.143000000000001</c:v>
                </c:pt>
                <c:pt idx="25">
                  <c:v>12.836</c:v>
                </c:pt>
                <c:pt idx="26">
                  <c:v>12.018000000000001</c:v>
                </c:pt>
                <c:pt idx="27">
                  <c:v>8.6820000000000004</c:v>
                </c:pt>
                <c:pt idx="28">
                  <c:v>9.7420000000000009</c:v>
                </c:pt>
                <c:pt idx="29">
                  <c:v>9.4749999999999996</c:v>
                </c:pt>
                <c:pt idx="30">
                  <c:v>11.063000000000001</c:v>
                </c:pt>
                <c:pt idx="31">
                  <c:v>10.308</c:v>
                </c:pt>
                <c:pt idx="32">
                  <c:v>9.7590000000000003</c:v>
                </c:pt>
                <c:pt idx="33">
                  <c:v>9.0670000000000002</c:v>
                </c:pt>
                <c:pt idx="34">
                  <c:v>10.430999999999999</c:v>
                </c:pt>
                <c:pt idx="35">
                  <c:v>9.5730000000000004</c:v>
                </c:pt>
                <c:pt idx="36">
                  <c:v>12.005000000000001</c:v>
                </c:pt>
                <c:pt idx="37">
                  <c:v>11.276999999999999</c:v>
                </c:pt>
                <c:pt idx="38">
                  <c:v>10.725</c:v>
                </c:pt>
                <c:pt idx="39">
                  <c:v>10.105</c:v>
                </c:pt>
                <c:pt idx="40">
                  <c:v>9.7140000000000004</c:v>
                </c:pt>
                <c:pt idx="41">
                  <c:v>8.1590000000000007</c:v>
                </c:pt>
                <c:pt idx="42">
                  <c:v>10.262</c:v>
                </c:pt>
                <c:pt idx="43">
                  <c:v>10.422000000000001</c:v>
                </c:pt>
                <c:pt idx="44">
                  <c:v>9.7569999999999997</c:v>
                </c:pt>
                <c:pt idx="45">
                  <c:v>11.234</c:v>
                </c:pt>
                <c:pt idx="46">
                  <c:v>10.634</c:v>
                </c:pt>
                <c:pt idx="47">
                  <c:v>11.615</c:v>
                </c:pt>
                <c:pt idx="48">
                  <c:v>12.257</c:v>
                </c:pt>
                <c:pt idx="49">
                  <c:v>11.409000000000001</c:v>
                </c:pt>
                <c:pt idx="50">
                  <c:v>10.132999999999999</c:v>
                </c:pt>
                <c:pt idx="51">
                  <c:v>10.613</c:v>
                </c:pt>
                <c:pt idx="52">
                  <c:v>13.516</c:v>
                </c:pt>
                <c:pt idx="53">
                  <c:v>12.824</c:v>
                </c:pt>
                <c:pt idx="54">
                  <c:v>15.353999999999999</c:v>
                </c:pt>
                <c:pt idx="55">
                  <c:v>14.948</c:v>
                </c:pt>
                <c:pt idx="56">
                  <c:v>14.292</c:v>
                </c:pt>
                <c:pt idx="57">
                  <c:v>16.693999999999999</c:v>
                </c:pt>
                <c:pt idx="58">
                  <c:v>16.238</c:v>
                </c:pt>
                <c:pt idx="59">
                  <c:v>15.263</c:v>
                </c:pt>
                <c:pt idx="60">
                  <c:v>19.632000000000001</c:v>
                </c:pt>
                <c:pt idx="61">
                  <c:v>20.844000000000001</c:v>
                </c:pt>
                <c:pt idx="62">
                  <c:v>18.59</c:v>
                </c:pt>
                <c:pt idx="63">
                  <c:v>14.483000000000001</c:v>
                </c:pt>
                <c:pt idx="64">
                  <c:v>17.100000000000001</c:v>
                </c:pt>
                <c:pt idx="65">
                  <c:v>19.318000000000001</c:v>
                </c:pt>
                <c:pt idx="66">
                  <c:v>25.138999999999999</c:v>
                </c:pt>
                <c:pt idx="67">
                  <c:v>19.169</c:v>
                </c:pt>
                <c:pt idx="68">
                  <c:v>19.988</c:v>
                </c:pt>
                <c:pt idx="69">
                  <c:v>21.824000000000002</c:v>
                </c:pt>
                <c:pt idx="70">
                  <c:v>20.065000000000001</c:v>
                </c:pt>
                <c:pt idx="71">
                  <c:v>21.417999999999999</c:v>
                </c:pt>
                <c:pt idx="72">
                  <c:v>24.486000000000001</c:v>
                </c:pt>
                <c:pt idx="73">
                  <c:v>25.111999999999998</c:v>
                </c:pt>
                <c:pt idx="74">
                  <c:v>24.815000000000001</c:v>
                </c:pt>
                <c:pt idx="75">
                  <c:v>21.923999999999999</c:v>
                </c:pt>
                <c:pt idx="76">
                  <c:v>22.507000000000001</c:v>
                </c:pt>
                <c:pt idx="77">
                  <c:v>21.853000000000002</c:v>
                </c:pt>
                <c:pt idx="78">
                  <c:v>31.3</c:v>
                </c:pt>
                <c:pt idx="79">
                  <c:v>24.977</c:v>
                </c:pt>
                <c:pt idx="80">
                  <c:v>26.780999999999999</c:v>
                </c:pt>
                <c:pt idx="81">
                  <c:v>26.763000000000002</c:v>
                </c:pt>
                <c:pt idx="82">
                  <c:v>26.626999999999999</c:v>
                </c:pt>
                <c:pt idx="83">
                  <c:v>27.96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4.8386000000000002E-3</c:v>
                </c:pt>
                <c:pt idx="61">
                  <c:v>4.9004000000000001E-3</c:v>
                </c:pt>
                <c:pt idx="62">
                  <c:v>4.9654E-3</c:v>
                </c:pt>
                <c:pt idx="63">
                  <c:v>5.0337999999999997E-3</c:v>
                </c:pt>
                <c:pt idx="64">
                  <c:v>5.1057000000000003E-3</c:v>
                </c:pt>
                <c:pt idx="65">
                  <c:v>5.1812999999999998E-3</c:v>
                </c:pt>
                <c:pt idx="66">
                  <c:v>5.2608999999999998E-3</c:v>
                </c:pt>
                <c:pt idx="67">
                  <c:v>5.3445999999999997E-3</c:v>
                </c:pt>
                <c:pt idx="68">
                  <c:v>5.4326000000000001E-3</c:v>
                </c:pt>
                <c:pt idx="69">
                  <c:v>5.5253000000000003E-3</c:v>
                </c:pt>
                <c:pt idx="70">
                  <c:v>5.6227999999999998E-3</c:v>
                </c:pt>
                <c:pt idx="71">
                  <c:v>5.7256E-3</c:v>
                </c:pt>
                <c:pt idx="72">
                  <c:v>5.8339000000000004E-3</c:v>
                </c:pt>
                <c:pt idx="73">
                  <c:v>5.9481999999999998E-3</c:v>
                </c:pt>
                <c:pt idx="74">
                  <c:v>6.0689000000000003E-3</c:v>
                </c:pt>
                <c:pt idx="75">
                  <c:v>6.1964999999999998E-3</c:v>
                </c:pt>
                <c:pt idx="76">
                  <c:v>6.3318000000000003E-3</c:v>
                </c:pt>
                <c:pt idx="77">
                  <c:v>6.4755000000000004E-3</c:v>
                </c:pt>
                <c:pt idx="78">
                  <c:v>6.6283999999999996E-3</c:v>
                </c:pt>
                <c:pt idx="79">
                  <c:v>6.7917999999999997E-3</c:v>
                </c:pt>
                <c:pt idx="80">
                  <c:v>6.9670000000000001E-3</c:v>
                </c:pt>
                <c:pt idx="81">
                  <c:v>7.1561999999999997E-3</c:v>
                </c:pt>
                <c:pt idx="82">
                  <c:v>7.3620999999999999E-3</c:v>
                </c:pt>
                <c:pt idx="83">
                  <c:v>7.5889E-3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17.250039999999998</c:v>
                </c:pt>
                <c:pt idx="61">
                  <c:v>16.608889999999999</c:v>
                </c:pt>
                <c:pt idx="62">
                  <c:v>15.576610000000001</c:v>
                </c:pt>
                <c:pt idx="63">
                  <c:v>16.252420000000001</c:v>
                </c:pt>
                <c:pt idx="64">
                  <c:v>18.525690000000001</c:v>
                </c:pt>
                <c:pt idx="65">
                  <c:v>17.846050000000002</c:v>
                </c:pt>
                <c:pt idx="66">
                  <c:v>19.837219999999999</c:v>
                </c:pt>
                <c:pt idx="67">
                  <c:v>18.57206</c:v>
                </c:pt>
                <c:pt idx="68">
                  <c:v>18.084440000000001</c:v>
                </c:pt>
                <c:pt idx="69">
                  <c:v>19.912600000000001</c:v>
                </c:pt>
                <c:pt idx="70">
                  <c:v>19.631599999999999</c:v>
                </c:pt>
                <c:pt idx="71">
                  <c:v>20.117049999999999</c:v>
                </c:pt>
                <c:pt idx="72">
                  <c:v>20.722999999999999</c:v>
                </c:pt>
                <c:pt idx="73">
                  <c:v>20.371590000000001</c:v>
                </c:pt>
                <c:pt idx="74">
                  <c:v>19.818560000000002</c:v>
                </c:pt>
                <c:pt idx="75">
                  <c:v>20.555479999999999</c:v>
                </c:pt>
                <c:pt idx="76">
                  <c:v>22.094000000000001</c:v>
                </c:pt>
                <c:pt idx="77">
                  <c:v>21.735569999999999</c:v>
                </c:pt>
                <c:pt idx="78">
                  <c:v>23.37358</c:v>
                </c:pt>
                <c:pt idx="79">
                  <c:v>22.044499999999999</c:v>
                </c:pt>
                <c:pt idx="80">
                  <c:v>21.9575</c:v>
                </c:pt>
                <c:pt idx="81">
                  <c:v>23.442409999999999</c:v>
                </c:pt>
                <c:pt idx="82">
                  <c:v>23.45814</c:v>
                </c:pt>
                <c:pt idx="83">
                  <c:v>24.008410000000001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17.850919999999999</c:v>
                </c:pt>
                <c:pt idx="61">
                  <c:v>18.264309999999998</c:v>
                </c:pt>
                <c:pt idx="62">
                  <c:v>16.64171</c:v>
                </c:pt>
                <c:pt idx="63">
                  <c:v>16.729379999999999</c:v>
                </c:pt>
                <c:pt idx="64">
                  <c:v>18.757670000000001</c:v>
                </c:pt>
                <c:pt idx="65">
                  <c:v>18.057320000000001</c:v>
                </c:pt>
                <c:pt idx="66">
                  <c:v>20.844629999999999</c:v>
                </c:pt>
                <c:pt idx="67">
                  <c:v>21.202220000000001</c:v>
                </c:pt>
                <c:pt idx="68">
                  <c:v>21.238489999999999</c:v>
                </c:pt>
                <c:pt idx="69">
                  <c:v>22.93037</c:v>
                </c:pt>
                <c:pt idx="70">
                  <c:v>22.369810000000001</c:v>
                </c:pt>
                <c:pt idx="71">
                  <c:v>21.390509999999999</c:v>
                </c:pt>
                <c:pt idx="72">
                  <c:v>24.617000000000001</c:v>
                </c:pt>
                <c:pt idx="73">
                  <c:v>26.410900000000002</c:v>
                </c:pt>
                <c:pt idx="74">
                  <c:v>23.419969999999999</c:v>
                </c:pt>
                <c:pt idx="75">
                  <c:v>23.418399999999998</c:v>
                </c:pt>
                <c:pt idx="76">
                  <c:v>25.667829999999999</c:v>
                </c:pt>
                <c:pt idx="77">
                  <c:v>25.223749999999999</c:v>
                </c:pt>
                <c:pt idx="78">
                  <c:v>26.71519</c:v>
                </c:pt>
                <c:pt idx="79">
                  <c:v>26.529440000000001</c:v>
                </c:pt>
                <c:pt idx="80">
                  <c:v>26.362570000000002</c:v>
                </c:pt>
                <c:pt idx="81">
                  <c:v>27.139230000000001</c:v>
                </c:pt>
                <c:pt idx="82">
                  <c:v>26.59948</c:v>
                </c:pt>
                <c:pt idx="83">
                  <c:v>26.725359999999998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44160"/>
        <c:axId val="128846080"/>
      </c:scatterChart>
      <c:valAx>
        <c:axId val="128844160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28846080"/>
        <c:crosses val="autoZero"/>
        <c:crossBetween val="midCat"/>
      </c:valAx>
      <c:valAx>
        <c:axId val="1288460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[1]GRAFICO!$I$4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12884416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>
                  <c:v>9.1349999999999998</c:v>
                </c:pt>
                <c:pt idx="1">
                  <c:v>9.8719999999999999</c:v>
                </c:pt>
                <c:pt idx="2">
                  <c:v>10.478</c:v>
                </c:pt>
                <c:pt idx="3">
                  <c:v>7.6849999999999996</c:v>
                </c:pt>
                <c:pt idx="4">
                  <c:v>8.0399999999999991</c:v>
                </c:pt>
                <c:pt idx="5">
                  <c:v>7.4880000000000004</c:v>
                </c:pt>
                <c:pt idx="6">
                  <c:v>10.182</c:v>
                </c:pt>
                <c:pt idx="7">
                  <c:v>9.1359999999999992</c:v>
                </c:pt>
                <c:pt idx="8">
                  <c:v>8.6660000000000004</c:v>
                </c:pt>
                <c:pt idx="9">
                  <c:v>9.3219999999999992</c:v>
                </c:pt>
                <c:pt idx="10">
                  <c:v>10.651999999999999</c:v>
                </c:pt>
                <c:pt idx="11">
                  <c:v>11.007999999999999</c:v>
                </c:pt>
                <c:pt idx="12">
                  <c:v>12.532999999999999</c:v>
                </c:pt>
                <c:pt idx="13">
                  <c:v>12.775</c:v>
                </c:pt>
                <c:pt idx="14">
                  <c:v>11.34</c:v>
                </c:pt>
                <c:pt idx="15">
                  <c:v>8.9570000000000007</c:v>
                </c:pt>
                <c:pt idx="16">
                  <c:v>9.6310000000000002</c:v>
                </c:pt>
                <c:pt idx="17">
                  <c:v>8.9350000000000005</c:v>
                </c:pt>
                <c:pt idx="18">
                  <c:v>11.602</c:v>
                </c:pt>
                <c:pt idx="19">
                  <c:v>10.417</c:v>
                </c:pt>
                <c:pt idx="20">
                  <c:v>10.382999999999999</c:v>
                </c:pt>
                <c:pt idx="21">
                  <c:v>9.7319999999999993</c:v>
                </c:pt>
                <c:pt idx="22">
                  <c:v>10.632999999999999</c:v>
                </c:pt>
                <c:pt idx="23">
                  <c:v>11.112</c:v>
                </c:pt>
                <c:pt idx="24">
                  <c:v>12.143000000000001</c:v>
                </c:pt>
                <c:pt idx="25">
                  <c:v>12.836</c:v>
                </c:pt>
                <c:pt idx="26">
                  <c:v>12.018000000000001</c:v>
                </c:pt>
                <c:pt idx="27">
                  <c:v>8.6820000000000004</c:v>
                </c:pt>
                <c:pt idx="28">
                  <c:v>9.7420000000000009</c:v>
                </c:pt>
                <c:pt idx="29">
                  <c:v>9.4749999999999996</c:v>
                </c:pt>
                <c:pt idx="30">
                  <c:v>11.063000000000001</c:v>
                </c:pt>
                <c:pt idx="31">
                  <c:v>10.308</c:v>
                </c:pt>
                <c:pt idx="32">
                  <c:v>9.7590000000000003</c:v>
                </c:pt>
                <c:pt idx="33">
                  <c:v>9.0670000000000002</c:v>
                </c:pt>
                <c:pt idx="34">
                  <c:v>10.430999999999999</c:v>
                </c:pt>
                <c:pt idx="35">
                  <c:v>9.5730000000000004</c:v>
                </c:pt>
                <c:pt idx="36">
                  <c:v>12.005000000000001</c:v>
                </c:pt>
                <c:pt idx="37">
                  <c:v>11.276999999999999</c:v>
                </c:pt>
                <c:pt idx="38">
                  <c:v>10.725</c:v>
                </c:pt>
                <c:pt idx="39">
                  <c:v>10.105</c:v>
                </c:pt>
                <c:pt idx="40">
                  <c:v>9.7140000000000004</c:v>
                </c:pt>
                <c:pt idx="41">
                  <c:v>8.1590000000000007</c:v>
                </c:pt>
                <c:pt idx="42">
                  <c:v>10.262</c:v>
                </c:pt>
                <c:pt idx="43">
                  <c:v>10.422000000000001</c:v>
                </c:pt>
                <c:pt idx="44">
                  <c:v>9.7569999999999997</c:v>
                </c:pt>
                <c:pt idx="45">
                  <c:v>11.234</c:v>
                </c:pt>
                <c:pt idx="46">
                  <c:v>10.634</c:v>
                </c:pt>
                <c:pt idx="47">
                  <c:v>11.615</c:v>
                </c:pt>
                <c:pt idx="48">
                  <c:v>12.257</c:v>
                </c:pt>
                <c:pt idx="49">
                  <c:v>11.409000000000001</c:v>
                </c:pt>
                <c:pt idx="50">
                  <c:v>10.132999999999999</c:v>
                </c:pt>
                <c:pt idx="51">
                  <c:v>10.613</c:v>
                </c:pt>
                <c:pt idx="52">
                  <c:v>13.516</c:v>
                </c:pt>
                <c:pt idx="53">
                  <c:v>12.824</c:v>
                </c:pt>
                <c:pt idx="54">
                  <c:v>15.353999999999999</c:v>
                </c:pt>
                <c:pt idx="55">
                  <c:v>14.948</c:v>
                </c:pt>
                <c:pt idx="56">
                  <c:v>14.292</c:v>
                </c:pt>
                <c:pt idx="57">
                  <c:v>16.693999999999999</c:v>
                </c:pt>
                <c:pt idx="58">
                  <c:v>16.238</c:v>
                </c:pt>
                <c:pt idx="59">
                  <c:v>15.263</c:v>
                </c:pt>
                <c:pt idx="60">
                  <c:v>19.632000000000001</c:v>
                </c:pt>
                <c:pt idx="61">
                  <c:v>20.844000000000001</c:v>
                </c:pt>
                <c:pt idx="62">
                  <c:v>18.59</c:v>
                </c:pt>
                <c:pt idx="63">
                  <c:v>14.483000000000001</c:v>
                </c:pt>
                <c:pt idx="64">
                  <c:v>17.100000000000001</c:v>
                </c:pt>
                <c:pt idx="65">
                  <c:v>19.318000000000001</c:v>
                </c:pt>
                <c:pt idx="66">
                  <c:v>25.138999999999999</c:v>
                </c:pt>
                <c:pt idx="67">
                  <c:v>19.169</c:v>
                </c:pt>
                <c:pt idx="68">
                  <c:v>19.988</c:v>
                </c:pt>
                <c:pt idx="69">
                  <c:v>21.824000000000002</c:v>
                </c:pt>
                <c:pt idx="70">
                  <c:v>20.065000000000001</c:v>
                </c:pt>
                <c:pt idx="71">
                  <c:v>21.417999999999999</c:v>
                </c:pt>
                <c:pt idx="72">
                  <c:v>24.486000000000001</c:v>
                </c:pt>
                <c:pt idx="73">
                  <c:v>25.111999999999998</c:v>
                </c:pt>
                <c:pt idx="74">
                  <c:v>24.815000000000001</c:v>
                </c:pt>
                <c:pt idx="75">
                  <c:v>21.923999999999999</c:v>
                </c:pt>
                <c:pt idx="76">
                  <c:v>22.507000000000001</c:v>
                </c:pt>
                <c:pt idx="77">
                  <c:v>21.853000000000002</c:v>
                </c:pt>
                <c:pt idx="78">
                  <c:v>31.3</c:v>
                </c:pt>
                <c:pt idx="79">
                  <c:v>24.977</c:v>
                </c:pt>
                <c:pt idx="80">
                  <c:v>26.780999999999999</c:v>
                </c:pt>
                <c:pt idx="81">
                  <c:v>26.763000000000002</c:v>
                </c:pt>
                <c:pt idx="82">
                  <c:v>26.626999999999999</c:v>
                </c:pt>
                <c:pt idx="83">
                  <c:v>27.96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27.96</c:v>
                </c:pt>
                <c:pt idx="84">
                  <c:v>30.493596172165329</c:v>
                </c:pt>
                <c:pt idx="85">
                  <c:v>32.777257303458754</c:v>
                </c:pt>
                <c:pt idx="86">
                  <c:v>30.476003394698573</c:v>
                </c:pt>
                <c:pt idx="87">
                  <c:v>29.335905222312988</c:v>
                </c:pt>
                <c:pt idx="88">
                  <c:v>29.997771632899767</c:v>
                </c:pt>
                <c:pt idx="89">
                  <c:v>30.291395642716118</c:v>
                </c:pt>
                <c:pt idx="90">
                  <c:v>37.844096621827205</c:v>
                </c:pt>
                <c:pt idx="91">
                  <c:v>34.288379270881499</c:v>
                </c:pt>
                <c:pt idx="92">
                  <c:v>36.680592482583542</c:v>
                </c:pt>
                <c:pt idx="93">
                  <c:v>37.624637933769471</c:v>
                </c:pt>
                <c:pt idx="94">
                  <c:v>36.831030132675757</c:v>
                </c:pt>
                <c:pt idx="95">
                  <c:v>36.042009908088467</c:v>
                </c:pt>
                <c:pt idx="96">
                  <c:v>41.550834278300044</c:v>
                </c:pt>
                <c:pt idx="97">
                  <c:v>44.041743496439409</c:v>
                </c:pt>
                <c:pt idx="98">
                  <c:v>42.501382295438034</c:v>
                </c:pt>
                <c:pt idx="99">
                  <c:v>42.56377332263839</c:v>
                </c:pt>
                <c:pt idx="100">
                  <c:v>42.943839331799801</c:v>
                </c:pt>
                <c:pt idx="101">
                  <c:v>42.600998842180914</c:v>
                </c:pt>
                <c:pt idx="102">
                  <c:v>48.949546285702105</c:v>
                </c:pt>
                <c:pt idx="103">
                  <c:v>45.943969513317789</c:v>
                </c:pt>
                <c:pt idx="104">
                  <c:v>50.978154611033297</c:v>
                </c:pt>
                <c:pt idx="105">
                  <c:v>47.852037596916873</c:v>
                </c:pt>
                <c:pt idx="106">
                  <c:v>49.5635507661204</c:v>
                </c:pt>
                <c:pt idx="107">
                  <c:v>47.819600129388718</c:v>
                </c:pt>
                <c:pt idx="108">
                  <c:v>55.288094720085759</c:v>
                </c:pt>
                <c:pt idx="109">
                  <c:v>59.556628533917035</c:v>
                </c:pt>
                <c:pt idx="110">
                  <c:v>56.035470947912891</c:v>
                </c:pt>
                <c:pt idx="111">
                  <c:v>57.584250413973415</c:v>
                </c:pt>
                <c:pt idx="112">
                  <c:v>57.223416844284166</c:v>
                </c:pt>
                <c:pt idx="113">
                  <c:v>56.672070182624267</c:v>
                </c:pt>
                <c:pt idx="114">
                  <c:v>60.049979071017809</c:v>
                </c:pt>
                <c:pt idx="115">
                  <c:v>58.079734545005948</c:v>
                </c:pt>
                <c:pt idx="116">
                  <c:v>63.894251726160277</c:v>
                </c:pt>
                <c:pt idx="117">
                  <c:v>58.973500562363682</c:v>
                </c:pt>
                <c:pt idx="118">
                  <c:v>61.067578791353355</c:v>
                </c:pt>
                <c:pt idx="119">
                  <c:v>58.214542810934333</c:v>
                </c:pt>
                <c:pt idx="120">
                  <c:v>68.178904580528709</c:v>
                </c:pt>
                <c:pt idx="121">
                  <c:v>74.59022750230308</c:v>
                </c:pt>
                <c:pt idx="122">
                  <c:v>66.585417692070777</c:v>
                </c:pt>
                <c:pt idx="123">
                  <c:v>69.653419883229091</c:v>
                </c:pt>
                <c:pt idx="124">
                  <c:v>69.357736648651766</c:v>
                </c:pt>
                <c:pt idx="125">
                  <c:v>71.335885232411499</c:v>
                </c:pt>
                <c:pt idx="126">
                  <c:v>74.031975409191162</c:v>
                </c:pt>
                <c:pt idx="127">
                  <c:v>73.510584304937652</c:v>
                </c:pt>
                <c:pt idx="128">
                  <c:v>77.837747508187306</c:v>
                </c:pt>
                <c:pt idx="129">
                  <c:v>74.755635445177063</c:v>
                </c:pt>
                <c:pt idx="130">
                  <c:v>74.953071173002854</c:v>
                </c:pt>
                <c:pt idx="131">
                  <c:v>71.302158467607157</c:v>
                </c:pt>
                <c:pt idx="132">
                  <c:v>82.679674670254315</c:v>
                </c:pt>
                <c:pt idx="133">
                  <c:v>89.344206590383251</c:v>
                </c:pt>
                <c:pt idx="134">
                  <c:v>80.891261325188395</c:v>
                </c:pt>
                <c:pt idx="135">
                  <c:v>84.305111684813582</c:v>
                </c:pt>
                <c:pt idx="136">
                  <c:v>84.175693180011265</c:v>
                </c:pt>
                <c:pt idx="137">
                  <c:v>86.824800421667703</c:v>
                </c:pt>
                <c:pt idx="138">
                  <c:v>91.30908593410976</c:v>
                </c:pt>
                <c:pt idx="139">
                  <c:v>90.508131726427308</c:v>
                </c:pt>
                <c:pt idx="140">
                  <c:v>95.616815601236908</c:v>
                </c:pt>
                <c:pt idx="141">
                  <c:v>91.511925763356842</c:v>
                </c:pt>
                <c:pt idx="142">
                  <c:v>91.782385488037903</c:v>
                </c:pt>
                <c:pt idx="143">
                  <c:v>87.532294038678586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27.96</c:v>
                </c:pt>
                <c:pt idx="84">
                  <c:v>30.493596172165329</c:v>
                </c:pt>
                <c:pt idx="85">
                  <c:v>32.777257303458754</c:v>
                </c:pt>
                <c:pt idx="86">
                  <c:v>30.476003394698573</c:v>
                </c:pt>
                <c:pt idx="87">
                  <c:v>29.335905222312988</c:v>
                </c:pt>
                <c:pt idx="88">
                  <c:v>29.997771632899767</c:v>
                </c:pt>
                <c:pt idx="89">
                  <c:v>30.291395642716118</c:v>
                </c:pt>
                <c:pt idx="90">
                  <c:v>37.844096621827205</c:v>
                </c:pt>
                <c:pt idx="91">
                  <c:v>34.288379270881499</c:v>
                </c:pt>
                <c:pt idx="92">
                  <c:v>36.680592482583542</c:v>
                </c:pt>
                <c:pt idx="93">
                  <c:v>37.624637933769471</c:v>
                </c:pt>
                <c:pt idx="94">
                  <c:v>36.831030132675757</c:v>
                </c:pt>
                <c:pt idx="95">
                  <c:v>36.042009908088467</c:v>
                </c:pt>
                <c:pt idx="96">
                  <c:v>40.363907202165123</c:v>
                </c:pt>
                <c:pt idx="97">
                  <c:v>42.226836190054989</c:v>
                </c:pt>
                <c:pt idx="98">
                  <c:v>40.252027519700079</c:v>
                </c:pt>
                <c:pt idx="99">
                  <c:v>39.847239334829716</c:v>
                </c:pt>
                <c:pt idx="100">
                  <c:v>39.766430470266357</c:v>
                </c:pt>
                <c:pt idx="101">
                  <c:v>39.043457064640975</c:v>
                </c:pt>
                <c:pt idx="102">
                  <c:v>44.425004535227835</c:v>
                </c:pt>
                <c:pt idx="103">
                  <c:v>41.311509872368504</c:v>
                </c:pt>
                <c:pt idx="104">
                  <c:v>45.434345420579739</c:v>
                </c:pt>
                <c:pt idx="105">
                  <c:v>42.290356611713605</c:v>
                </c:pt>
                <c:pt idx="106">
                  <c:v>43.451767827956331</c:v>
                </c:pt>
                <c:pt idx="107">
                  <c:v>41.601474400469129</c:v>
                </c:pt>
                <c:pt idx="108">
                  <c:v>47.745309102914753</c:v>
                </c:pt>
                <c:pt idx="109">
                  <c:v>51.069066528603528</c:v>
                </c:pt>
                <c:pt idx="110">
                  <c:v>47.72426245216657</c:v>
                </c:pt>
                <c:pt idx="111">
                  <c:v>48.723199841714049</c:v>
                </c:pt>
                <c:pt idx="112">
                  <c:v>48.113704043161249</c:v>
                </c:pt>
                <c:pt idx="113">
                  <c:v>47.361100697574727</c:v>
                </c:pt>
                <c:pt idx="114">
                  <c:v>49.889728435269035</c:v>
                </c:pt>
                <c:pt idx="115">
                  <c:v>47.979106057301408</c:v>
                </c:pt>
                <c:pt idx="116">
                  <c:v>52.492371403054605</c:v>
                </c:pt>
                <c:pt idx="117">
                  <c:v>48.191462833288981</c:v>
                </c:pt>
                <c:pt idx="118">
                  <c:v>49.644273151354355</c:v>
                </c:pt>
                <c:pt idx="119">
                  <c:v>47.086976071968081</c:v>
                </c:pt>
                <c:pt idx="120">
                  <c:v>54.876618169259487</c:v>
                </c:pt>
                <c:pt idx="121">
                  <c:v>59.750835308336946</c:v>
                </c:pt>
                <c:pt idx="122">
                  <c:v>53.090442448486897</c:v>
                </c:pt>
                <c:pt idx="123">
                  <c:v>55.284401474350858</c:v>
                </c:pt>
                <c:pt idx="124">
                  <c:v>54.805454891748383</c:v>
                </c:pt>
                <c:pt idx="125">
                  <c:v>56.123887925182657</c:v>
                </c:pt>
                <c:pt idx="126">
                  <c:v>57.997500757523881</c:v>
                </c:pt>
                <c:pt idx="127">
                  <c:v>57.349136569441185</c:v>
                </c:pt>
                <c:pt idx="128">
                  <c:v>60.476897247147889</c:v>
                </c:pt>
                <c:pt idx="129">
                  <c:v>57.849455180079687</c:v>
                </c:pt>
                <c:pt idx="130">
                  <c:v>57.773817132286666</c:v>
                </c:pt>
                <c:pt idx="131">
                  <c:v>54.746710305555297</c:v>
                </c:pt>
                <c:pt idx="132">
                  <c:v>63.240377713618528</c:v>
                </c:pt>
                <c:pt idx="133">
                  <c:v>68.081119361450988</c:v>
                </c:pt>
                <c:pt idx="134">
                  <c:v>61.411933236716081</c:v>
                </c:pt>
                <c:pt idx="135">
                  <c:v>63.769846669254633</c:v>
                </c:pt>
                <c:pt idx="136">
                  <c:v>63.44226101263547</c:v>
                </c:pt>
                <c:pt idx="137">
                  <c:v>65.205862000953957</c:v>
                </c:pt>
                <c:pt idx="138">
                  <c:v>68.332110113162031</c:v>
                </c:pt>
                <c:pt idx="139">
                  <c:v>67.496733077475128</c:v>
                </c:pt>
                <c:pt idx="140">
                  <c:v>71.060677770360428</c:v>
                </c:pt>
                <c:pt idx="141">
                  <c:v>67.777611474990579</c:v>
                </c:pt>
                <c:pt idx="142">
                  <c:v>67.74756138054498</c:v>
                </c:pt>
                <c:pt idx="143">
                  <c:v>64.393219986251879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27.96</c:v>
                </c:pt>
                <c:pt idx="84">
                  <c:v>30.493596172165329</c:v>
                </c:pt>
                <c:pt idx="85">
                  <c:v>32.777257303458754</c:v>
                </c:pt>
                <c:pt idx="86">
                  <c:v>30.476003394698573</c:v>
                </c:pt>
                <c:pt idx="87">
                  <c:v>29.335905222312988</c:v>
                </c:pt>
                <c:pt idx="88">
                  <c:v>29.997771632899767</c:v>
                </c:pt>
                <c:pt idx="89">
                  <c:v>30.291395642716118</c:v>
                </c:pt>
                <c:pt idx="90">
                  <c:v>37.844096621827205</c:v>
                </c:pt>
                <c:pt idx="91">
                  <c:v>34.288379270881499</c:v>
                </c:pt>
                <c:pt idx="92">
                  <c:v>36.680592482583542</c:v>
                </c:pt>
                <c:pt idx="93">
                  <c:v>37.624637933769471</c:v>
                </c:pt>
                <c:pt idx="94">
                  <c:v>36.831030132675757</c:v>
                </c:pt>
                <c:pt idx="95">
                  <c:v>36.042009908088467</c:v>
                </c:pt>
                <c:pt idx="96">
                  <c:v>42.737761354434966</c:v>
                </c:pt>
                <c:pt idx="97">
                  <c:v>45.856650802823829</c:v>
                </c:pt>
                <c:pt idx="98">
                  <c:v>44.75073707117599</c:v>
                </c:pt>
                <c:pt idx="99">
                  <c:v>45.280307310447064</c:v>
                </c:pt>
                <c:pt idx="100">
                  <c:v>46.121248193333244</c:v>
                </c:pt>
                <c:pt idx="101">
                  <c:v>46.158540619720853</c:v>
                </c:pt>
                <c:pt idx="102">
                  <c:v>53.474088036176376</c:v>
                </c:pt>
                <c:pt idx="103">
                  <c:v>50.576429154267075</c:v>
                </c:pt>
                <c:pt idx="104">
                  <c:v>56.521963801486855</c:v>
                </c:pt>
                <c:pt idx="105">
                  <c:v>53.41371858212014</c:v>
                </c:pt>
                <c:pt idx="106">
                  <c:v>55.675333704284469</c:v>
                </c:pt>
                <c:pt idx="107">
                  <c:v>54.037725858308306</c:v>
                </c:pt>
                <c:pt idx="108">
                  <c:v>62.830880337256765</c:v>
                </c:pt>
                <c:pt idx="109">
                  <c:v>68.044190539230542</c:v>
                </c:pt>
                <c:pt idx="110">
                  <c:v>64.346679443659212</c:v>
                </c:pt>
                <c:pt idx="111">
                  <c:v>66.44530098623278</c:v>
                </c:pt>
                <c:pt idx="112">
                  <c:v>66.333129645407084</c:v>
                </c:pt>
                <c:pt idx="113">
                  <c:v>65.983039667673808</c:v>
                </c:pt>
                <c:pt idx="114">
                  <c:v>70.210229706766583</c:v>
                </c:pt>
                <c:pt idx="115">
                  <c:v>68.180363032710488</c:v>
                </c:pt>
                <c:pt idx="116">
                  <c:v>75.29613204926595</c:v>
                </c:pt>
                <c:pt idx="117">
                  <c:v>69.755538291438384</c:v>
                </c:pt>
                <c:pt idx="118">
                  <c:v>72.490884431352356</c:v>
                </c:pt>
                <c:pt idx="119">
                  <c:v>69.342109549900584</c:v>
                </c:pt>
                <c:pt idx="120">
                  <c:v>81.481190991797931</c:v>
                </c:pt>
                <c:pt idx="121">
                  <c:v>89.429619696269214</c:v>
                </c:pt>
                <c:pt idx="122">
                  <c:v>80.080392935654658</c:v>
                </c:pt>
                <c:pt idx="123">
                  <c:v>84.022438292107324</c:v>
                </c:pt>
                <c:pt idx="124">
                  <c:v>83.910018405555149</c:v>
                </c:pt>
                <c:pt idx="125">
                  <c:v>86.547882539640341</c:v>
                </c:pt>
                <c:pt idx="126">
                  <c:v>90.066450060858443</c:v>
                </c:pt>
                <c:pt idx="127">
                  <c:v>89.672032040434118</c:v>
                </c:pt>
                <c:pt idx="128">
                  <c:v>95.198597769226723</c:v>
                </c:pt>
                <c:pt idx="129">
                  <c:v>91.661815710274439</c:v>
                </c:pt>
                <c:pt idx="130">
                  <c:v>92.132325213719042</c:v>
                </c:pt>
                <c:pt idx="131">
                  <c:v>87.857606629659017</c:v>
                </c:pt>
                <c:pt idx="132">
                  <c:v>102.1189716268901</c:v>
                </c:pt>
                <c:pt idx="133">
                  <c:v>110.60729381931552</c:v>
                </c:pt>
                <c:pt idx="134">
                  <c:v>100.37058941366071</c:v>
                </c:pt>
                <c:pt idx="135">
                  <c:v>104.84037670037253</c:v>
                </c:pt>
                <c:pt idx="136">
                  <c:v>104.90912534738706</c:v>
                </c:pt>
                <c:pt idx="137">
                  <c:v>108.44373884238145</c:v>
                </c:pt>
                <c:pt idx="138">
                  <c:v>114.28606175505749</c:v>
                </c:pt>
                <c:pt idx="139">
                  <c:v>113.51953037537949</c:v>
                </c:pt>
                <c:pt idx="140">
                  <c:v>120.17295343211339</c:v>
                </c:pt>
                <c:pt idx="141">
                  <c:v>115.24624005172311</c:v>
                </c:pt>
                <c:pt idx="142">
                  <c:v>115.81720959553083</c:v>
                </c:pt>
                <c:pt idx="143">
                  <c:v>110.67136809110529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902272"/>
        <c:axId val="128904192"/>
      </c:scatterChart>
      <c:valAx>
        <c:axId val="128902272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layout/>
          <c:overlay val="0"/>
        </c:title>
        <c:numFmt formatCode="mmm\-yy" sourceLinked="1"/>
        <c:majorTickMark val="out"/>
        <c:minorTickMark val="none"/>
        <c:tickLblPos val="nextTo"/>
        <c:crossAx val="128904192"/>
        <c:crosses val="autoZero"/>
        <c:crossBetween val="midCat"/>
        <c:majorUnit val="732"/>
      </c:valAx>
      <c:valAx>
        <c:axId val="12890419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28902272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542925</xdr:colOff>
      <xdr:row>23</xdr:row>
      <xdr:rowOff>19050</xdr:rowOff>
    </xdr:to>
    <xdr:pic>
      <xdr:nvPicPr>
        <xdr:cNvPr id="10" name="9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457200</xdr:colOff>
      <xdr:row>106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8.2.a%20pax%20scel-sa%20int%20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GRAFICO"/>
      <sheetName val="ESPECIFICACION MCO"/>
      <sheetName val="ESTACIONARIEDAD"/>
      <sheetName val="ARIMA"/>
      <sheetName val="VAR"/>
      <sheetName val="ECM"/>
      <sheetName val="proyecciones"/>
    </sheetNames>
    <sheetDataSet>
      <sheetData sheetId="0"/>
      <sheetData sheetId="1">
        <row r="4">
          <cell r="H4" t="str">
            <v>Fecha</v>
          </cell>
          <cell r="I4" t="str">
            <v>Pasajeros (en miles)</v>
          </cell>
        </row>
      </sheetData>
      <sheetData sheetId="2"/>
      <sheetData sheetId="3"/>
      <sheetData sheetId="4"/>
      <sheetData sheetId="5"/>
      <sheetData sheetId="6">
        <row r="12">
          <cell r="B12" t="str">
            <v>Histórico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75</v>
      </c>
    </row>
    <row r="4" spans="2:3" x14ac:dyDescent="0.25">
      <c r="B4" s="8" t="s">
        <v>79</v>
      </c>
    </row>
    <row r="5" spans="2:3" x14ac:dyDescent="0.25">
      <c r="C5" s="9" t="s">
        <v>74</v>
      </c>
    </row>
    <row r="6" spans="2:3" x14ac:dyDescent="0.25">
      <c r="B6" s="8" t="s">
        <v>80</v>
      </c>
    </row>
    <row r="7" spans="2:3" x14ac:dyDescent="0.25">
      <c r="C7" s="9" t="s">
        <v>81</v>
      </c>
    </row>
    <row r="8" spans="2:3" x14ac:dyDescent="0.25">
      <c r="C8" s="9" t="s">
        <v>76</v>
      </c>
    </row>
    <row r="9" spans="2:3" x14ac:dyDescent="0.25">
      <c r="B9" s="8" t="s">
        <v>82</v>
      </c>
    </row>
    <row r="10" spans="2:3" x14ac:dyDescent="0.25">
      <c r="C10" s="9" t="s">
        <v>77</v>
      </c>
    </row>
    <row r="11" spans="2:3" x14ac:dyDescent="0.25">
      <c r="C11" s="9" t="s">
        <v>78</v>
      </c>
    </row>
    <row r="12" spans="2:3" x14ac:dyDescent="0.25">
      <c r="C12" s="9" t="s">
        <v>83</v>
      </c>
    </row>
    <row r="13" spans="2:3" x14ac:dyDescent="0.25">
      <c r="C13" s="9" t="s">
        <v>84</v>
      </c>
    </row>
    <row r="14" spans="2:3" x14ac:dyDescent="0.25">
      <c r="B14" s="8" t="s">
        <v>86</v>
      </c>
    </row>
    <row r="15" spans="2:3" x14ac:dyDescent="0.25">
      <c r="C15" s="9" t="s">
        <v>85</v>
      </c>
    </row>
    <row r="16" spans="2:3" x14ac:dyDescent="0.25">
      <c r="C16" s="9" t="s">
        <v>87</v>
      </c>
    </row>
    <row r="17" spans="2:3" x14ac:dyDescent="0.25">
      <c r="B17" s="8" t="s">
        <v>88</v>
      </c>
    </row>
    <row r="18" spans="2:3" x14ac:dyDescent="0.25">
      <c r="C18" s="9" t="s">
        <v>89</v>
      </c>
    </row>
    <row r="19" spans="2:3" x14ac:dyDescent="0.25">
      <c r="C19" s="9" t="s">
        <v>90</v>
      </c>
    </row>
    <row r="20" spans="2:3" x14ac:dyDescent="0.25">
      <c r="C20" s="9" t="s">
        <v>91</v>
      </c>
    </row>
    <row r="21" spans="2:3" x14ac:dyDescent="0.25">
      <c r="C21" s="9" t="s">
        <v>73</v>
      </c>
    </row>
    <row r="22" spans="2:3" x14ac:dyDescent="0.25">
      <c r="B22" s="8" t="s">
        <v>92</v>
      </c>
    </row>
    <row r="23" spans="2:3" x14ac:dyDescent="0.25">
      <c r="C23" s="9" t="s">
        <v>94</v>
      </c>
    </row>
    <row r="24" spans="2:3" x14ac:dyDescent="0.25">
      <c r="C24" s="9" t="s">
        <v>95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1" display="Proyecciones de corto y mediano plazo: escenarios base, pesimista y optimista"/>
    <hyperlink ref="C24" location="proyecciones!H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113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64</v>
      </c>
    </row>
    <row r="4" spans="8:15" x14ac:dyDescent="0.2">
      <c r="H4" s="1" t="s">
        <v>58</v>
      </c>
      <c r="I4" s="1" t="s">
        <v>59</v>
      </c>
    </row>
    <row r="5" spans="8:15" x14ac:dyDescent="0.2">
      <c r="H5" s="10">
        <v>38718</v>
      </c>
      <c r="I5" s="3">
        <v>9.1349999999999998</v>
      </c>
      <c r="J5" s="3"/>
      <c r="K5" s="11"/>
    </row>
    <row r="6" spans="8:15" x14ac:dyDescent="0.2">
      <c r="H6" s="10">
        <v>38749</v>
      </c>
      <c r="I6" s="3">
        <v>9.8719999999999999</v>
      </c>
      <c r="J6" s="3"/>
      <c r="K6" s="11"/>
      <c r="N6" s="11"/>
      <c r="O6" s="1" t="s">
        <v>57</v>
      </c>
    </row>
    <row r="7" spans="8:15" x14ac:dyDescent="0.2">
      <c r="H7" s="10">
        <v>38777</v>
      </c>
      <c r="I7" s="3">
        <v>10.478</v>
      </c>
      <c r="K7" s="11"/>
      <c r="N7" s="11"/>
      <c r="O7" s="1" t="s">
        <v>57</v>
      </c>
    </row>
    <row r="8" spans="8:15" x14ac:dyDescent="0.2">
      <c r="H8" s="10">
        <v>38808</v>
      </c>
      <c r="I8" s="3">
        <v>7.6849999999999996</v>
      </c>
      <c r="K8" s="11"/>
      <c r="L8" s="10"/>
      <c r="N8" s="11"/>
      <c r="O8" s="1" t="s">
        <v>57</v>
      </c>
    </row>
    <row r="9" spans="8:15" x14ac:dyDescent="0.2">
      <c r="H9" s="10">
        <v>38838</v>
      </c>
      <c r="I9" s="3">
        <v>8.0399999999999991</v>
      </c>
      <c r="K9" s="11"/>
      <c r="L9" s="10"/>
      <c r="N9" s="11"/>
      <c r="O9" s="1" t="s">
        <v>57</v>
      </c>
    </row>
    <row r="10" spans="8:15" x14ac:dyDescent="0.2">
      <c r="H10" s="10">
        <v>38869</v>
      </c>
      <c r="I10" s="3">
        <v>7.4880000000000004</v>
      </c>
      <c r="K10" s="11"/>
      <c r="L10" s="10"/>
      <c r="N10" s="11"/>
      <c r="O10" s="1" t="s">
        <v>57</v>
      </c>
    </row>
    <row r="11" spans="8:15" x14ac:dyDescent="0.2">
      <c r="H11" s="10">
        <v>38899</v>
      </c>
      <c r="I11" s="3">
        <v>10.182</v>
      </c>
      <c r="K11" s="11"/>
      <c r="L11" s="10"/>
      <c r="N11" s="11"/>
      <c r="O11" s="1" t="s">
        <v>57</v>
      </c>
    </row>
    <row r="12" spans="8:15" x14ac:dyDescent="0.2">
      <c r="H12" s="10">
        <v>38930</v>
      </c>
      <c r="I12" s="3">
        <v>9.1359999999999992</v>
      </c>
      <c r="K12" s="11"/>
      <c r="L12" s="10"/>
      <c r="N12" s="12"/>
      <c r="O12" s="1" t="s">
        <v>57</v>
      </c>
    </row>
    <row r="13" spans="8:15" x14ac:dyDescent="0.2">
      <c r="H13" s="10">
        <v>38961</v>
      </c>
      <c r="I13" s="3">
        <v>8.6660000000000004</v>
      </c>
      <c r="K13" s="12"/>
      <c r="L13" s="10"/>
      <c r="N13" s="11"/>
      <c r="O13" s="1" t="s">
        <v>57</v>
      </c>
    </row>
    <row r="14" spans="8:15" x14ac:dyDescent="0.2">
      <c r="H14" s="10">
        <v>38991</v>
      </c>
      <c r="I14" s="3">
        <v>9.3219999999999992</v>
      </c>
      <c r="K14" s="11"/>
      <c r="N14" s="11"/>
      <c r="O14" s="1" t="s">
        <v>57</v>
      </c>
    </row>
    <row r="15" spans="8:15" x14ac:dyDescent="0.2">
      <c r="H15" s="10">
        <v>39022</v>
      </c>
      <c r="I15" s="3">
        <v>10.651999999999999</v>
      </c>
      <c r="K15" s="11"/>
      <c r="N15" s="11"/>
      <c r="O15" s="1" t="s">
        <v>57</v>
      </c>
    </row>
    <row r="16" spans="8:15" x14ac:dyDescent="0.2">
      <c r="H16" s="10">
        <v>39052</v>
      </c>
      <c r="I16" s="3">
        <v>11.007999999999999</v>
      </c>
      <c r="K16" s="11"/>
      <c r="N16" s="11"/>
      <c r="O16" s="1" t="s">
        <v>57</v>
      </c>
    </row>
    <row r="17" spans="8:15" x14ac:dyDescent="0.2">
      <c r="H17" s="10">
        <v>39083</v>
      </c>
      <c r="I17" s="3">
        <v>12.532999999999999</v>
      </c>
      <c r="K17" s="11"/>
      <c r="N17" s="11"/>
      <c r="O17" s="1" t="s">
        <v>57</v>
      </c>
    </row>
    <row r="18" spans="8:15" x14ac:dyDescent="0.2">
      <c r="H18" s="10">
        <v>39114</v>
      </c>
      <c r="I18" s="3">
        <v>12.775</v>
      </c>
      <c r="K18" s="11"/>
      <c r="N18" s="11"/>
      <c r="O18" s="1" t="s">
        <v>57</v>
      </c>
    </row>
    <row r="19" spans="8:15" x14ac:dyDescent="0.2">
      <c r="H19" s="10">
        <v>39142</v>
      </c>
      <c r="I19" s="3">
        <v>11.34</v>
      </c>
      <c r="K19" s="11"/>
      <c r="N19" s="11"/>
      <c r="O19" s="1" t="s">
        <v>57</v>
      </c>
    </row>
    <row r="20" spans="8:15" x14ac:dyDescent="0.2">
      <c r="H20" s="10">
        <v>39173</v>
      </c>
      <c r="I20" s="3">
        <v>8.9570000000000007</v>
      </c>
      <c r="K20" s="11"/>
      <c r="N20" s="11"/>
      <c r="O20" s="1" t="s">
        <v>57</v>
      </c>
    </row>
    <row r="21" spans="8:15" x14ac:dyDescent="0.2">
      <c r="H21" s="10">
        <v>39203</v>
      </c>
      <c r="I21" s="3">
        <v>9.6310000000000002</v>
      </c>
      <c r="K21" s="11"/>
      <c r="N21" s="11"/>
      <c r="O21" s="1" t="s">
        <v>57</v>
      </c>
    </row>
    <row r="22" spans="8:15" x14ac:dyDescent="0.2">
      <c r="H22" s="10">
        <v>39234</v>
      </c>
      <c r="I22" s="3">
        <v>8.9350000000000005</v>
      </c>
      <c r="K22" s="11"/>
      <c r="N22" s="12"/>
      <c r="O22" s="1" t="s">
        <v>57</v>
      </c>
    </row>
    <row r="23" spans="8:15" x14ac:dyDescent="0.2">
      <c r="H23" s="10">
        <v>39264</v>
      </c>
      <c r="I23" s="3">
        <v>11.602</v>
      </c>
      <c r="K23" s="11"/>
      <c r="N23" s="11"/>
      <c r="O23" s="1" t="s">
        <v>57</v>
      </c>
    </row>
    <row r="24" spans="8:15" x14ac:dyDescent="0.2">
      <c r="H24" s="10">
        <v>39295</v>
      </c>
      <c r="I24" s="3">
        <v>10.417</v>
      </c>
      <c r="K24" s="11"/>
      <c r="N24" s="12"/>
      <c r="O24" s="1" t="s">
        <v>57</v>
      </c>
    </row>
    <row r="25" spans="8:15" x14ac:dyDescent="0.2">
      <c r="H25" s="10">
        <v>39326</v>
      </c>
      <c r="I25" s="3">
        <v>10.382999999999999</v>
      </c>
      <c r="K25" s="11"/>
      <c r="N25" s="11"/>
      <c r="O25" s="1" t="s">
        <v>57</v>
      </c>
    </row>
    <row r="26" spans="8:15" x14ac:dyDescent="0.2">
      <c r="H26" s="10">
        <v>39356</v>
      </c>
      <c r="I26" s="3">
        <v>9.7319999999999993</v>
      </c>
      <c r="K26" s="11"/>
      <c r="N26" s="11"/>
      <c r="O26" s="1" t="s">
        <v>57</v>
      </c>
    </row>
    <row r="27" spans="8:15" x14ac:dyDescent="0.2">
      <c r="H27" s="10">
        <v>39387</v>
      </c>
      <c r="I27" s="3">
        <v>10.632999999999999</v>
      </c>
      <c r="K27" s="11"/>
      <c r="O27" s="1" t="s">
        <v>57</v>
      </c>
    </row>
    <row r="28" spans="8:15" x14ac:dyDescent="0.2">
      <c r="H28" s="10">
        <v>39417</v>
      </c>
      <c r="I28" s="3">
        <v>11.112</v>
      </c>
      <c r="K28" s="11"/>
      <c r="O28" s="1" t="s">
        <v>57</v>
      </c>
    </row>
    <row r="29" spans="8:15" x14ac:dyDescent="0.2">
      <c r="H29" s="10">
        <v>39448</v>
      </c>
      <c r="I29" s="3">
        <v>12.143000000000001</v>
      </c>
      <c r="K29" s="11"/>
      <c r="O29" s="1" t="s">
        <v>57</v>
      </c>
    </row>
    <row r="30" spans="8:15" x14ac:dyDescent="0.2">
      <c r="H30" s="10">
        <v>39479</v>
      </c>
      <c r="I30" s="3">
        <v>12.836</v>
      </c>
      <c r="K30" s="11"/>
      <c r="O30" s="1" t="s">
        <v>57</v>
      </c>
    </row>
    <row r="31" spans="8:15" x14ac:dyDescent="0.2">
      <c r="H31" s="10">
        <v>39508</v>
      </c>
      <c r="I31" s="3">
        <v>12.018000000000001</v>
      </c>
      <c r="K31" s="11"/>
      <c r="O31" s="1" t="s">
        <v>57</v>
      </c>
    </row>
    <row r="32" spans="8:15" x14ac:dyDescent="0.2">
      <c r="H32" s="10">
        <v>39539</v>
      </c>
      <c r="I32" s="3">
        <v>8.6820000000000004</v>
      </c>
      <c r="K32" s="11"/>
      <c r="O32" s="1" t="s">
        <v>57</v>
      </c>
    </row>
    <row r="33" spans="8:15" x14ac:dyDescent="0.2">
      <c r="H33" s="10">
        <v>39569</v>
      </c>
      <c r="I33" s="3">
        <v>9.7420000000000009</v>
      </c>
      <c r="K33" s="11"/>
      <c r="O33" s="1" t="s">
        <v>57</v>
      </c>
    </row>
    <row r="34" spans="8:15" x14ac:dyDescent="0.2">
      <c r="H34" s="10">
        <v>39600</v>
      </c>
      <c r="I34" s="3">
        <v>9.4749999999999996</v>
      </c>
      <c r="K34" s="11"/>
      <c r="O34" s="1" t="s">
        <v>57</v>
      </c>
    </row>
    <row r="35" spans="8:15" x14ac:dyDescent="0.2">
      <c r="H35" s="10">
        <v>39630</v>
      </c>
      <c r="I35" s="3">
        <v>11.063000000000001</v>
      </c>
      <c r="K35" s="12"/>
      <c r="O35" s="1" t="s">
        <v>57</v>
      </c>
    </row>
    <row r="36" spans="8:15" x14ac:dyDescent="0.2">
      <c r="H36" s="10">
        <v>39661</v>
      </c>
      <c r="I36" s="3">
        <v>10.308</v>
      </c>
      <c r="K36" s="11"/>
      <c r="O36" s="1" t="s">
        <v>57</v>
      </c>
    </row>
    <row r="37" spans="8:15" x14ac:dyDescent="0.2">
      <c r="H37" s="10">
        <v>39692</v>
      </c>
      <c r="I37" s="3">
        <v>9.7590000000000003</v>
      </c>
      <c r="K37" s="11"/>
      <c r="O37" s="1" t="s">
        <v>57</v>
      </c>
    </row>
    <row r="38" spans="8:15" x14ac:dyDescent="0.2">
      <c r="H38" s="10">
        <v>39722</v>
      </c>
      <c r="I38" s="3">
        <v>9.0670000000000002</v>
      </c>
      <c r="K38" s="11"/>
      <c r="O38" s="1" t="s">
        <v>57</v>
      </c>
    </row>
    <row r="39" spans="8:15" x14ac:dyDescent="0.2">
      <c r="H39" s="10">
        <v>39753</v>
      </c>
      <c r="I39" s="3">
        <v>10.430999999999999</v>
      </c>
      <c r="K39" s="11"/>
      <c r="O39" s="1" t="s">
        <v>57</v>
      </c>
    </row>
    <row r="40" spans="8:15" x14ac:dyDescent="0.2">
      <c r="H40" s="10">
        <v>39783</v>
      </c>
      <c r="I40" s="3">
        <v>9.5730000000000004</v>
      </c>
      <c r="K40" s="11"/>
      <c r="O40" s="1" t="s">
        <v>57</v>
      </c>
    </row>
    <row r="41" spans="8:15" x14ac:dyDescent="0.2">
      <c r="H41" s="10">
        <v>39814</v>
      </c>
      <c r="I41" s="3">
        <v>12.005000000000001</v>
      </c>
      <c r="K41" s="11"/>
      <c r="O41" s="1" t="s">
        <v>57</v>
      </c>
    </row>
    <row r="42" spans="8:15" x14ac:dyDescent="0.2">
      <c r="H42" s="10">
        <v>39845</v>
      </c>
      <c r="I42" s="3">
        <v>11.276999999999999</v>
      </c>
      <c r="K42" s="11"/>
      <c r="O42" s="1" t="s">
        <v>57</v>
      </c>
    </row>
    <row r="43" spans="8:15" x14ac:dyDescent="0.2">
      <c r="H43" s="10">
        <v>39873</v>
      </c>
      <c r="I43" s="3">
        <v>10.725</v>
      </c>
      <c r="K43" s="11"/>
      <c r="O43" s="1" t="s">
        <v>57</v>
      </c>
    </row>
    <row r="44" spans="8:15" x14ac:dyDescent="0.2">
      <c r="H44" s="10">
        <v>39904</v>
      </c>
      <c r="I44" s="3">
        <v>10.105</v>
      </c>
      <c r="K44" s="11"/>
      <c r="O44" s="1" t="s">
        <v>57</v>
      </c>
    </row>
    <row r="45" spans="8:15" x14ac:dyDescent="0.2">
      <c r="H45" s="10">
        <v>39934</v>
      </c>
      <c r="I45" s="3">
        <v>9.7140000000000004</v>
      </c>
      <c r="K45" s="11"/>
      <c r="O45" s="1" t="s">
        <v>57</v>
      </c>
    </row>
    <row r="46" spans="8:15" x14ac:dyDescent="0.2">
      <c r="H46" s="10">
        <v>39965</v>
      </c>
      <c r="I46" s="3">
        <v>8.1590000000000007</v>
      </c>
      <c r="K46" s="11"/>
      <c r="O46" s="1" t="s">
        <v>57</v>
      </c>
    </row>
    <row r="47" spans="8:15" x14ac:dyDescent="0.2">
      <c r="H47" s="10">
        <v>39995</v>
      </c>
      <c r="I47" s="3">
        <v>10.262</v>
      </c>
      <c r="K47" s="11"/>
      <c r="O47" s="1" t="s">
        <v>57</v>
      </c>
    </row>
    <row r="48" spans="8:15" x14ac:dyDescent="0.2">
      <c r="H48" s="10">
        <v>40026</v>
      </c>
      <c r="I48" s="3">
        <v>10.422000000000001</v>
      </c>
      <c r="K48" s="11"/>
      <c r="O48" s="1" t="s">
        <v>57</v>
      </c>
    </row>
    <row r="49" spans="8:15" x14ac:dyDescent="0.2">
      <c r="H49" s="10">
        <v>40057</v>
      </c>
      <c r="I49" s="3">
        <v>9.7569999999999997</v>
      </c>
      <c r="K49" s="11"/>
      <c r="O49" s="1" t="s">
        <v>57</v>
      </c>
    </row>
    <row r="50" spans="8:15" x14ac:dyDescent="0.2">
      <c r="H50" s="10">
        <v>40087</v>
      </c>
      <c r="I50" s="3">
        <v>11.234</v>
      </c>
      <c r="K50" s="12"/>
      <c r="O50" s="1" t="s">
        <v>57</v>
      </c>
    </row>
    <row r="51" spans="8:15" x14ac:dyDescent="0.2">
      <c r="H51" s="10">
        <v>40118</v>
      </c>
      <c r="I51" s="3">
        <v>10.634</v>
      </c>
      <c r="K51" s="11"/>
      <c r="O51" s="1" t="s">
        <v>57</v>
      </c>
    </row>
    <row r="52" spans="8:15" x14ac:dyDescent="0.2">
      <c r="H52" s="10">
        <v>40148</v>
      </c>
      <c r="I52" s="3">
        <v>11.615</v>
      </c>
      <c r="K52" s="11"/>
      <c r="O52" s="1" t="s">
        <v>57</v>
      </c>
    </row>
    <row r="53" spans="8:15" x14ac:dyDescent="0.2">
      <c r="H53" s="10">
        <v>40179</v>
      </c>
      <c r="I53" s="3">
        <v>12.257</v>
      </c>
      <c r="K53" s="11"/>
      <c r="O53" s="1" t="s">
        <v>57</v>
      </c>
    </row>
    <row r="54" spans="8:15" x14ac:dyDescent="0.2">
      <c r="H54" s="10">
        <v>40210</v>
      </c>
      <c r="I54" s="3">
        <v>11.409000000000001</v>
      </c>
      <c r="K54" s="11"/>
      <c r="O54" s="1" t="s">
        <v>57</v>
      </c>
    </row>
    <row r="55" spans="8:15" x14ac:dyDescent="0.2">
      <c r="H55" s="10">
        <v>40238</v>
      </c>
      <c r="I55" s="3">
        <v>10.132999999999999</v>
      </c>
      <c r="K55" s="11"/>
      <c r="O55" s="1" t="s">
        <v>57</v>
      </c>
    </row>
    <row r="56" spans="8:15" x14ac:dyDescent="0.2">
      <c r="H56" s="10">
        <v>40269</v>
      </c>
      <c r="I56" s="3">
        <v>10.613</v>
      </c>
      <c r="K56" s="11"/>
      <c r="O56" s="1" t="s">
        <v>57</v>
      </c>
    </row>
    <row r="57" spans="8:15" x14ac:dyDescent="0.2">
      <c r="H57" s="10">
        <v>40299</v>
      </c>
      <c r="I57" s="3">
        <v>13.516</v>
      </c>
      <c r="K57" s="12"/>
      <c r="O57" s="1" t="s">
        <v>57</v>
      </c>
    </row>
    <row r="58" spans="8:15" x14ac:dyDescent="0.2">
      <c r="H58" s="10">
        <v>40330</v>
      </c>
      <c r="I58" s="3">
        <v>12.824</v>
      </c>
      <c r="K58" s="11"/>
      <c r="O58" s="1" t="s">
        <v>57</v>
      </c>
    </row>
    <row r="59" spans="8:15" x14ac:dyDescent="0.2">
      <c r="H59" s="10">
        <v>40360</v>
      </c>
      <c r="I59" s="3">
        <v>15.353999999999999</v>
      </c>
      <c r="K59" s="11"/>
      <c r="O59" s="1" t="s">
        <v>57</v>
      </c>
    </row>
    <row r="60" spans="8:15" x14ac:dyDescent="0.2">
      <c r="H60" s="10">
        <v>40391</v>
      </c>
      <c r="I60" s="3">
        <v>14.948</v>
      </c>
      <c r="K60" s="11"/>
      <c r="O60" s="1" t="s">
        <v>57</v>
      </c>
    </row>
    <row r="61" spans="8:15" x14ac:dyDescent="0.2">
      <c r="H61" s="10">
        <v>40422</v>
      </c>
      <c r="I61" s="3">
        <v>14.292</v>
      </c>
      <c r="K61" s="11"/>
      <c r="O61" s="1" t="s">
        <v>57</v>
      </c>
    </row>
    <row r="62" spans="8:15" x14ac:dyDescent="0.2">
      <c r="H62" s="10">
        <v>40452</v>
      </c>
      <c r="I62" s="3">
        <v>16.693999999999999</v>
      </c>
      <c r="K62" s="11"/>
      <c r="O62" s="1" t="s">
        <v>57</v>
      </c>
    </row>
    <row r="63" spans="8:15" x14ac:dyDescent="0.2">
      <c r="H63" s="10">
        <v>40483</v>
      </c>
      <c r="I63" s="3">
        <v>16.238</v>
      </c>
      <c r="K63" s="11"/>
      <c r="O63" s="1" t="s">
        <v>57</v>
      </c>
    </row>
    <row r="64" spans="8:15" x14ac:dyDescent="0.2">
      <c r="H64" s="10">
        <v>40513</v>
      </c>
      <c r="I64" s="3">
        <v>15.263</v>
      </c>
      <c r="K64" s="11"/>
      <c r="O64" s="1" t="s">
        <v>57</v>
      </c>
    </row>
    <row r="65" spans="8:15" x14ac:dyDescent="0.2">
      <c r="H65" s="10">
        <v>40544</v>
      </c>
      <c r="I65" s="3">
        <v>19.632000000000001</v>
      </c>
      <c r="K65" s="11"/>
      <c r="O65" s="1" t="s">
        <v>57</v>
      </c>
    </row>
    <row r="66" spans="8:15" x14ac:dyDescent="0.2">
      <c r="H66" s="10">
        <v>40575</v>
      </c>
      <c r="I66" s="3">
        <v>20.844000000000001</v>
      </c>
      <c r="K66" s="12"/>
      <c r="O66" s="1" t="s">
        <v>57</v>
      </c>
    </row>
    <row r="67" spans="8:15" x14ac:dyDescent="0.2">
      <c r="H67" s="10">
        <v>40603</v>
      </c>
      <c r="I67" s="3">
        <v>18.59</v>
      </c>
      <c r="K67" s="11"/>
      <c r="O67" s="1" t="s">
        <v>57</v>
      </c>
    </row>
    <row r="68" spans="8:15" x14ac:dyDescent="0.2">
      <c r="H68" s="10">
        <v>40634</v>
      </c>
      <c r="I68" s="3">
        <v>14.483000000000001</v>
      </c>
      <c r="K68" s="12"/>
      <c r="O68" s="1" t="s">
        <v>57</v>
      </c>
    </row>
    <row r="69" spans="8:15" x14ac:dyDescent="0.2">
      <c r="H69" s="10">
        <v>40664</v>
      </c>
      <c r="I69" s="3">
        <v>17.100000000000001</v>
      </c>
      <c r="O69" s="1" t="s">
        <v>57</v>
      </c>
    </row>
    <row r="70" spans="8:15" x14ac:dyDescent="0.2">
      <c r="H70" s="10">
        <v>40695</v>
      </c>
      <c r="I70" s="3">
        <v>19.318000000000001</v>
      </c>
      <c r="O70" s="1" t="s">
        <v>57</v>
      </c>
    </row>
    <row r="71" spans="8:15" x14ac:dyDescent="0.2">
      <c r="H71" s="10">
        <v>40725</v>
      </c>
      <c r="I71" s="3">
        <v>25.138999999999999</v>
      </c>
      <c r="O71" s="1" t="s">
        <v>57</v>
      </c>
    </row>
    <row r="72" spans="8:15" x14ac:dyDescent="0.2">
      <c r="H72" s="10">
        <v>40756</v>
      </c>
      <c r="I72" s="3">
        <v>19.169</v>
      </c>
      <c r="O72" s="1" t="s">
        <v>57</v>
      </c>
    </row>
    <row r="73" spans="8:15" x14ac:dyDescent="0.2">
      <c r="H73" s="10">
        <v>40787</v>
      </c>
      <c r="I73" s="3">
        <v>19.988</v>
      </c>
      <c r="O73" s="1" t="s">
        <v>57</v>
      </c>
    </row>
    <row r="74" spans="8:15" x14ac:dyDescent="0.2">
      <c r="H74" s="10">
        <v>40817</v>
      </c>
      <c r="I74" s="3">
        <v>21.824000000000002</v>
      </c>
      <c r="O74" s="1" t="s">
        <v>57</v>
      </c>
    </row>
    <row r="75" spans="8:15" x14ac:dyDescent="0.2">
      <c r="H75" s="10">
        <v>40848</v>
      </c>
      <c r="I75" s="3">
        <v>20.065000000000001</v>
      </c>
      <c r="O75" s="1" t="s">
        <v>57</v>
      </c>
    </row>
    <row r="76" spans="8:15" x14ac:dyDescent="0.2">
      <c r="H76" s="10">
        <v>40878</v>
      </c>
      <c r="I76" s="3">
        <v>21.417999999999999</v>
      </c>
      <c r="O76" s="1" t="s">
        <v>57</v>
      </c>
    </row>
    <row r="77" spans="8:15" x14ac:dyDescent="0.2">
      <c r="H77" s="10">
        <v>40909</v>
      </c>
      <c r="I77" s="3">
        <v>24.486000000000001</v>
      </c>
      <c r="O77" s="1" t="s">
        <v>57</v>
      </c>
    </row>
    <row r="78" spans="8:15" x14ac:dyDescent="0.2">
      <c r="H78" s="10">
        <v>40940</v>
      </c>
      <c r="I78" s="3">
        <v>25.111999999999998</v>
      </c>
      <c r="O78" s="1" t="s">
        <v>57</v>
      </c>
    </row>
    <row r="79" spans="8:15" x14ac:dyDescent="0.2">
      <c r="H79" s="10">
        <v>40969</v>
      </c>
      <c r="I79" s="3">
        <v>24.815000000000001</v>
      </c>
      <c r="O79" s="1" t="s">
        <v>57</v>
      </c>
    </row>
    <row r="80" spans="8:15" x14ac:dyDescent="0.2">
      <c r="H80" s="10">
        <v>41000</v>
      </c>
      <c r="I80" s="3">
        <v>21.923999999999999</v>
      </c>
      <c r="O80" s="1" t="s">
        <v>57</v>
      </c>
    </row>
    <row r="81" spans="8:15" x14ac:dyDescent="0.2">
      <c r="H81" s="10">
        <v>41030</v>
      </c>
      <c r="I81" s="3">
        <v>22.507000000000001</v>
      </c>
      <c r="O81" s="1" t="s">
        <v>57</v>
      </c>
    </row>
    <row r="82" spans="8:15" x14ac:dyDescent="0.2">
      <c r="H82" s="10">
        <v>41061</v>
      </c>
      <c r="I82" s="3">
        <v>21.853000000000002</v>
      </c>
      <c r="O82" s="1" t="s">
        <v>57</v>
      </c>
    </row>
    <row r="83" spans="8:15" x14ac:dyDescent="0.2">
      <c r="H83" s="10">
        <v>41091</v>
      </c>
      <c r="I83" s="3">
        <v>31.3</v>
      </c>
      <c r="O83" s="1" t="s">
        <v>57</v>
      </c>
    </row>
    <row r="84" spans="8:15" x14ac:dyDescent="0.2">
      <c r="H84" s="10">
        <v>41122</v>
      </c>
      <c r="I84" s="3">
        <v>24.977</v>
      </c>
      <c r="O84" s="1" t="s">
        <v>57</v>
      </c>
    </row>
    <row r="85" spans="8:15" x14ac:dyDescent="0.2">
      <c r="H85" s="10">
        <v>41153</v>
      </c>
      <c r="I85" s="3">
        <v>26.780999999999999</v>
      </c>
      <c r="O85" s="1" t="s">
        <v>57</v>
      </c>
    </row>
    <row r="86" spans="8:15" x14ac:dyDescent="0.2">
      <c r="H86" s="10">
        <v>41183</v>
      </c>
      <c r="I86" s="3">
        <v>26.763000000000002</v>
      </c>
      <c r="O86" s="1" t="s">
        <v>57</v>
      </c>
    </row>
    <row r="87" spans="8:15" x14ac:dyDescent="0.2">
      <c r="H87" s="10">
        <v>41214</v>
      </c>
      <c r="I87" s="3">
        <v>26.626999999999999</v>
      </c>
      <c r="O87" s="1" t="s">
        <v>57</v>
      </c>
    </row>
    <row r="88" spans="8:15" x14ac:dyDescent="0.2">
      <c r="H88" s="10">
        <v>41244</v>
      </c>
      <c r="I88" s="3">
        <v>27.96</v>
      </c>
      <c r="O88" s="1" t="s">
        <v>57</v>
      </c>
    </row>
    <row r="89" spans="8:15" x14ac:dyDescent="0.2">
      <c r="N89" s="1" t="s">
        <v>57</v>
      </c>
      <c r="O89" s="1" t="s">
        <v>57</v>
      </c>
    </row>
    <row r="90" spans="8:15" x14ac:dyDescent="0.2">
      <c r="N90" s="1" t="s">
        <v>57</v>
      </c>
      <c r="O90" s="1" t="s">
        <v>57</v>
      </c>
    </row>
    <row r="91" spans="8:15" x14ac:dyDescent="0.2">
      <c r="N91" s="1" t="s">
        <v>57</v>
      </c>
    </row>
    <row r="92" spans="8:15" x14ac:dyDescent="0.2">
      <c r="N92" s="1" t="s">
        <v>57</v>
      </c>
    </row>
    <row r="93" spans="8:15" x14ac:dyDescent="0.2">
      <c r="N93" s="1" t="s">
        <v>57</v>
      </c>
    </row>
    <row r="94" spans="8:15" x14ac:dyDescent="0.2">
      <c r="N94" s="1" t="s">
        <v>57</v>
      </c>
    </row>
    <row r="95" spans="8:15" x14ac:dyDescent="0.2">
      <c r="N95" s="1" t="s">
        <v>57</v>
      </c>
    </row>
    <row r="96" spans="8:15" x14ac:dyDescent="0.2">
      <c r="N96" s="1" t="s">
        <v>57</v>
      </c>
    </row>
    <row r="97" spans="14:14" x14ac:dyDescent="0.2">
      <c r="N97" s="1" t="s">
        <v>57</v>
      </c>
    </row>
    <row r="98" spans="14:14" x14ac:dyDescent="0.2">
      <c r="N98" s="1" t="s">
        <v>57</v>
      </c>
    </row>
    <row r="99" spans="14:14" x14ac:dyDescent="0.2">
      <c r="N99" s="1" t="s">
        <v>57</v>
      </c>
    </row>
    <row r="100" spans="14:14" x14ac:dyDescent="0.2">
      <c r="N100" s="1" t="s">
        <v>57</v>
      </c>
    </row>
    <row r="101" spans="14:14" x14ac:dyDescent="0.2">
      <c r="N101" s="1" t="s">
        <v>57</v>
      </c>
    </row>
    <row r="102" spans="14:14" x14ac:dyDescent="0.2">
      <c r="N102" s="1" t="s">
        <v>57</v>
      </c>
    </row>
    <row r="103" spans="14:14" x14ac:dyDescent="0.2">
      <c r="N103" s="1" t="s">
        <v>57</v>
      </c>
    </row>
    <row r="104" spans="14:14" x14ac:dyDescent="0.2">
      <c r="N104" s="1" t="s">
        <v>57</v>
      </c>
    </row>
    <row r="105" spans="14:14" x14ac:dyDescent="0.2">
      <c r="N105" s="1" t="s">
        <v>57</v>
      </c>
    </row>
    <row r="106" spans="14:14" x14ac:dyDescent="0.2">
      <c r="N106" s="1" t="s">
        <v>57</v>
      </c>
    </row>
    <row r="107" spans="14:14" x14ac:dyDescent="0.2">
      <c r="N107" s="1" t="s">
        <v>57</v>
      </c>
    </row>
    <row r="108" spans="14:14" x14ac:dyDescent="0.2">
      <c r="N108" s="1" t="s">
        <v>57</v>
      </c>
    </row>
    <row r="109" spans="14:14" x14ac:dyDescent="0.2">
      <c r="N109" s="1" t="s">
        <v>57</v>
      </c>
    </row>
    <row r="110" spans="14:14" x14ac:dyDescent="0.2">
      <c r="N110" s="1" t="s">
        <v>57</v>
      </c>
    </row>
    <row r="111" spans="14:14" x14ac:dyDescent="0.2">
      <c r="N111" s="1" t="s">
        <v>57</v>
      </c>
    </row>
    <row r="112" spans="14:14" x14ac:dyDescent="0.2">
      <c r="N112" s="1" t="s">
        <v>57</v>
      </c>
    </row>
    <row r="113" spans="14:14" x14ac:dyDescent="0.2">
      <c r="N113" s="1" t="s">
        <v>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RowHeight="12.75" x14ac:dyDescent="0.2"/>
  <cols>
    <col min="1" max="8" width="11.42578125" style="1"/>
    <col min="9" max="9" width="13.28515625" style="1" customWidth="1"/>
    <col min="10" max="16384" width="11.42578125" style="1"/>
  </cols>
  <sheetData>
    <row r="1" spans="1:22" x14ac:dyDescent="0.2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22" t="s">
        <v>121</v>
      </c>
      <c r="H1" s="2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2">
      <c r="A2" s="15" t="s">
        <v>5</v>
      </c>
      <c r="B2" s="16" t="s">
        <v>6</v>
      </c>
      <c r="C2" s="16" t="s">
        <v>6</v>
      </c>
      <c r="D2" s="16" t="s">
        <v>6</v>
      </c>
      <c r="E2" s="16" t="s">
        <v>6</v>
      </c>
      <c r="F2" s="16"/>
      <c r="G2" s="24" t="s">
        <v>72</v>
      </c>
      <c r="H2" s="24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">
      <c r="A3" s="13" t="s">
        <v>0</v>
      </c>
      <c r="B3" s="14" t="s">
        <v>0</v>
      </c>
      <c r="C3" s="14" t="s">
        <v>0</v>
      </c>
      <c r="D3" s="14" t="s">
        <v>0</v>
      </c>
      <c r="E3" s="14" t="s">
        <v>0</v>
      </c>
      <c r="F3" s="16"/>
      <c r="G3" s="24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">
      <c r="A4" s="15" t="s">
        <v>7</v>
      </c>
      <c r="B4" s="16" t="s">
        <v>181</v>
      </c>
      <c r="C4" s="16" t="s">
        <v>176</v>
      </c>
      <c r="D4" s="16" t="s">
        <v>164</v>
      </c>
      <c r="E4" s="16" t="s">
        <v>182</v>
      </c>
      <c r="F4" s="16"/>
      <c r="G4" s="24"/>
      <c r="H4" s="24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x14ac:dyDescent="0.2">
      <c r="A5" s="15" t="s">
        <v>0</v>
      </c>
      <c r="B5" s="16" t="s">
        <v>183</v>
      </c>
      <c r="C5" s="16" t="s">
        <v>170</v>
      </c>
      <c r="D5" s="16" t="s">
        <v>125</v>
      </c>
      <c r="E5" s="16" t="s">
        <v>138</v>
      </c>
      <c r="F5" s="16"/>
      <c r="G5" s="24" t="s">
        <v>122</v>
      </c>
      <c r="H5" s="2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x14ac:dyDescent="0.2">
      <c r="A6" s="15" t="s">
        <v>131</v>
      </c>
      <c r="B6" s="16" t="s">
        <v>0</v>
      </c>
      <c r="C6" s="16" t="s">
        <v>0</v>
      </c>
      <c r="D6" s="16" t="s">
        <v>184</v>
      </c>
      <c r="E6" s="16" t="s">
        <v>185</v>
      </c>
      <c r="F6" s="16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x14ac:dyDescent="0.2">
      <c r="A7" s="15" t="s">
        <v>0</v>
      </c>
      <c r="B7" s="16" t="s">
        <v>0</v>
      </c>
      <c r="C7" s="16" t="s">
        <v>0</v>
      </c>
      <c r="D7" s="16" t="s">
        <v>162</v>
      </c>
      <c r="E7" s="16" t="s">
        <v>157</v>
      </c>
      <c r="F7" s="16"/>
      <c r="H7" s="3"/>
      <c r="I7" s="3"/>
      <c r="J7" s="3" t="s">
        <v>63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x14ac:dyDescent="0.2">
      <c r="A8" s="15" t="s">
        <v>132</v>
      </c>
      <c r="B8" s="16" t="s">
        <v>0</v>
      </c>
      <c r="C8" s="16" t="s">
        <v>0</v>
      </c>
      <c r="D8" s="16" t="s">
        <v>186</v>
      </c>
      <c r="E8" s="16" t="s">
        <v>187</v>
      </c>
      <c r="F8" s="16"/>
      <c r="G8" s="1" t="s">
        <v>225</v>
      </c>
      <c r="H8" s="3">
        <v>6.3239330000000002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x14ac:dyDescent="0.2">
      <c r="A9" s="15" t="s">
        <v>0</v>
      </c>
      <c r="B9" s="16" t="s">
        <v>0</v>
      </c>
      <c r="C9" s="16" t="s">
        <v>0</v>
      </c>
      <c r="D9" s="16" t="s">
        <v>169</v>
      </c>
      <c r="E9" s="16" t="s">
        <v>188</v>
      </c>
      <c r="F9" s="16"/>
      <c r="G9" s="1" t="s">
        <v>159</v>
      </c>
      <c r="H9" s="25">
        <v>8.2143479999999993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">
      <c r="A10" s="15" t="s">
        <v>133</v>
      </c>
      <c r="B10" s="16" t="s">
        <v>0</v>
      </c>
      <c r="C10" s="16" t="s">
        <v>0</v>
      </c>
      <c r="D10" s="16" t="s">
        <v>189</v>
      </c>
      <c r="E10" s="16" t="s">
        <v>190</v>
      </c>
      <c r="F10" s="16"/>
      <c r="G10" s="1" t="s">
        <v>142</v>
      </c>
      <c r="H10" s="25">
        <v>6.7940290000000001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2">
      <c r="A11" s="15" t="s">
        <v>0</v>
      </c>
      <c r="B11" s="16" t="s">
        <v>0</v>
      </c>
      <c r="C11" s="16" t="s">
        <v>0</v>
      </c>
      <c r="D11" s="16" t="s">
        <v>168</v>
      </c>
      <c r="E11" s="16" t="s">
        <v>174</v>
      </c>
      <c r="F11" s="16"/>
      <c r="G11" s="27" t="s">
        <v>141</v>
      </c>
      <c r="H11" s="25">
        <v>-11.60656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x14ac:dyDescent="0.2">
      <c r="A12" s="15" t="s">
        <v>134</v>
      </c>
      <c r="B12" s="16" t="s">
        <v>191</v>
      </c>
      <c r="C12" s="16" t="s">
        <v>192</v>
      </c>
      <c r="D12" s="16" t="s">
        <v>193</v>
      </c>
      <c r="E12" s="16" t="s">
        <v>0</v>
      </c>
      <c r="F12" s="16"/>
      <c r="G12" s="1" t="s">
        <v>143</v>
      </c>
      <c r="H12" s="25">
        <v>7.9210880000000001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x14ac:dyDescent="0.2">
      <c r="A13" s="15" t="s">
        <v>0</v>
      </c>
      <c r="B13" s="16" t="s">
        <v>194</v>
      </c>
      <c r="C13" s="16" t="s">
        <v>195</v>
      </c>
      <c r="D13" s="16" t="s">
        <v>196</v>
      </c>
      <c r="E13" s="16" t="s">
        <v>0</v>
      </c>
      <c r="F13" s="16"/>
      <c r="G13" s="28" t="s">
        <v>60</v>
      </c>
      <c r="H13" s="25">
        <v>7.8284089999999997</v>
      </c>
      <c r="I13" s="3"/>
      <c r="J13" s="3"/>
      <c r="K13" s="3"/>
      <c r="L13" s="3"/>
      <c r="N13" s="3"/>
      <c r="O13" s="3"/>
      <c r="P13" s="3"/>
      <c r="Q13" s="3"/>
      <c r="R13" s="3"/>
      <c r="S13" s="3"/>
      <c r="T13" s="3"/>
      <c r="U13" s="3"/>
      <c r="V13" s="3"/>
    </row>
    <row r="14" spans="1:22" x14ac:dyDescent="0.2">
      <c r="A14" s="15" t="s">
        <v>135</v>
      </c>
      <c r="B14" s="16" t="s">
        <v>0</v>
      </c>
      <c r="C14" s="16" t="s">
        <v>0</v>
      </c>
      <c r="D14" s="16" t="s">
        <v>197</v>
      </c>
      <c r="E14" s="16" t="s">
        <v>198</v>
      </c>
      <c r="F14" s="16"/>
      <c r="G14" s="28" t="s">
        <v>61</v>
      </c>
      <c r="H14" s="25">
        <v>-5.1815990000000003</v>
      </c>
      <c r="I14" s="3"/>
      <c r="J14" s="3"/>
      <c r="K14" s="3"/>
      <c r="L14" s="3"/>
      <c r="O14" s="3"/>
      <c r="P14" s="3"/>
      <c r="Q14" s="3"/>
      <c r="R14" s="3"/>
      <c r="S14" s="3"/>
      <c r="T14" s="3"/>
      <c r="U14" s="3"/>
      <c r="V14" s="3"/>
    </row>
    <row r="15" spans="1:22" x14ac:dyDescent="0.2">
      <c r="A15" s="15" t="s">
        <v>0</v>
      </c>
      <c r="B15" s="16" t="s">
        <v>0</v>
      </c>
      <c r="C15" s="16" t="s">
        <v>0</v>
      </c>
      <c r="D15" s="16" t="s">
        <v>168</v>
      </c>
      <c r="E15" s="16" t="s">
        <v>109</v>
      </c>
      <c r="F15" s="16"/>
      <c r="G15" s="1" t="s">
        <v>178</v>
      </c>
      <c r="H15" s="25">
        <v>-64.104730000000004</v>
      </c>
      <c r="I15" s="3"/>
      <c r="J15" s="3"/>
      <c r="K15" s="3"/>
      <c r="L15" s="3"/>
      <c r="O15" s="3"/>
      <c r="P15" s="3"/>
      <c r="Q15" s="3"/>
      <c r="R15" s="3"/>
      <c r="S15" s="3"/>
      <c r="T15" s="3"/>
      <c r="U15" s="3"/>
      <c r="V15" s="3"/>
    </row>
    <row r="16" spans="1:22" x14ac:dyDescent="0.2">
      <c r="A16" s="15" t="s">
        <v>136</v>
      </c>
      <c r="B16" s="16" t="s">
        <v>0</v>
      </c>
      <c r="C16" s="16" t="s">
        <v>0</v>
      </c>
      <c r="D16" s="16" t="s">
        <v>171</v>
      </c>
      <c r="E16" s="16" t="s">
        <v>0</v>
      </c>
      <c r="F16" s="16"/>
      <c r="G16" s="1" t="s">
        <v>160</v>
      </c>
      <c r="H16" s="25">
        <v>-8.5527029999999993</v>
      </c>
      <c r="J16" s="3"/>
      <c r="K16" s="3"/>
      <c r="L16" s="3"/>
      <c r="M16" s="3"/>
      <c r="O16" s="3"/>
      <c r="P16" s="3"/>
      <c r="Q16" s="3"/>
      <c r="R16" s="3"/>
      <c r="S16" s="3"/>
      <c r="T16" s="3"/>
      <c r="U16" s="3"/>
      <c r="V16" s="3"/>
    </row>
    <row r="17" spans="1:22" x14ac:dyDescent="0.2">
      <c r="A17" s="15" t="s">
        <v>0</v>
      </c>
      <c r="B17" s="16" t="s">
        <v>0</v>
      </c>
      <c r="C17" s="16" t="s">
        <v>0</v>
      </c>
      <c r="D17" s="16" t="s">
        <v>199</v>
      </c>
      <c r="E17" s="16" t="s">
        <v>0</v>
      </c>
      <c r="F17" s="16"/>
      <c r="G17" s="1" t="s">
        <v>180</v>
      </c>
      <c r="H17" s="25">
        <v>7.0187540000000004</v>
      </c>
      <c r="I17" s="3"/>
      <c r="J17" s="3"/>
      <c r="K17" s="3"/>
      <c r="L17" s="3"/>
      <c r="M17" s="3"/>
      <c r="O17" s="3"/>
      <c r="P17" s="3"/>
      <c r="Q17" s="3"/>
      <c r="R17" s="3"/>
      <c r="S17" s="3"/>
      <c r="T17" s="3"/>
      <c r="U17" s="3"/>
      <c r="V17" s="3"/>
    </row>
    <row r="18" spans="1:22" x14ac:dyDescent="0.2">
      <c r="A18" s="15" t="s">
        <v>8</v>
      </c>
      <c r="B18" s="16" t="s">
        <v>0</v>
      </c>
      <c r="C18" s="16" t="s">
        <v>165</v>
      </c>
      <c r="D18" s="16" t="s">
        <v>200</v>
      </c>
      <c r="E18" s="16" t="s">
        <v>201</v>
      </c>
      <c r="F18" s="16"/>
      <c r="G18" s="1" t="s">
        <v>144</v>
      </c>
      <c r="H18" s="25">
        <v>10.71288</v>
      </c>
      <c r="I18" s="3"/>
      <c r="J18" s="3"/>
      <c r="K18" s="3"/>
      <c r="L18" s="3"/>
      <c r="M18" s="3"/>
      <c r="O18" s="3"/>
      <c r="P18" s="3"/>
      <c r="Q18" s="3"/>
      <c r="R18" s="3"/>
      <c r="S18" s="3"/>
      <c r="T18" s="3"/>
      <c r="U18" s="3"/>
      <c r="V18" s="3"/>
    </row>
    <row r="19" spans="1:22" x14ac:dyDescent="0.2">
      <c r="A19" s="15" t="s">
        <v>0</v>
      </c>
      <c r="B19" s="16" t="s">
        <v>0</v>
      </c>
      <c r="C19" s="16" t="s">
        <v>9</v>
      </c>
      <c r="D19" s="16" t="s">
        <v>126</v>
      </c>
      <c r="E19" s="16" t="s">
        <v>18</v>
      </c>
      <c r="F19" s="16"/>
      <c r="G19" s="24" t="s">
        <v>179</v>
      </c>
      <c r="H19" s="25">
        <v>1.949227</v>
      </c>
      <c r="I19" s="3"/>
      <c r="J19" s="3"/>
      <c r="K19" s="3"/>
      <c r="L19" s="3"/>
      <c r="M19" s="3"/>
      <c r="O19" s="3"/>
      <c r="P19" s="3"/>
      <c r="Q19" s="3"/>
      <c r="R19" s="3"/>
      <c r="S19" s="3"/>
      <c r="T19" s="3"/>
      <c r="U19" s="3"/>
      <c r="V19" s="3"/>
    </row>
    <row r="20" spans="1:22" x14ac:dyDescent="0.2">
      <c r="A20" s="15" t="s">
        <v>10</v>
      </c>
      <c r="B20" s="16" t="s">
        <v>0</v>
      </c>
      <c r="C20" s="16" t="s">
        <v>202</v>
      </c>
      <c r="D20" s="16" t="s">
        <v>203</v>
      </c>
      <c r="E20" s="16" t="s">
        <v>175</v>
      </c>
      <c r="F20" s="16"/>
      <c r="G20" s="24"/>
      <c r="H20" s="16"/>
      <c r="I20" s="3"/>
      <c r="J20" s="3"/>
      <c r="K20" s="3"/>
      <c r="M20" s="3"/>
      <c r="O20" s="3"/>
      <c r="P20" s="3"/>
      <c r="Q20" s="3"/>
      <c r="R20" s="3"/>
      <c r="S20" s="3"/>
      <c r="T20" s="3"/>
      <c r="U20" s="3"/>
      <c r="V20" s="3"/>
    </row>
    <row r="21" spans="1:22" x14ac:dyDescent="0.2">
      <c r="A21" s="15" t="s">
        <v>0</v>
      </c>
      <c r="B21" s="16" t="s">
        <v>0</v>
      </c>
      <c r="C21" s="16" t="s">
        <v>158</v>
      </c>
      <c r="D21" s="16" t="s">
        <v>158</v>
      </c>
      <c r="E21" s="16" t="s">
        <v>123</v>
      </c>
      <c r="F21" s="16"/>
      <c r="G21" s="16"/>
      <c r="H21" s="16"/>
      <c r="I21" s="3"/>
      <c r="J21" s="3"/>
      <c r="K21" s="3"/>
      <c r="M21" s="3"/>
      <c r="O21" s="3"/>
      <c r="P21" s="3"/>
      <c r="Q21" s="3"/>
      <c r="R21" s="3"/>
      <c r="S21" s="3"/>
      <c r="T21" s="3"/>
      <c r="U21" s="3"/>
      <c r="V21" s="3"/>
    </row>
    <row r="22" spans="1:22" x14ac:dyDescent="0.2">
      <c r="A22" s="15" t="s">
        <v>11</v>
      </c>
      <c r="B22" s="16" t="s">
        <v>0</v>
      </c>
      <c r="C22" s="16" t="s">
        <v>0</v>
      </c>
      <c r="D22" s="16" t="s">
        <v>173</v>
      </c>
      <c r="E22" s="16" t="s">
        <v>0</v>
      </c>
      <c r="F22" s="16"/>
      <c r="G22" s="16"/>
      <c r="H22" s="16"/>
      <c r="I22" s="3"/>
      <c r="J22" s="3"/>
      <c r="K22" s="3"/>
      <c r="M22" s="3"/>
      <c r="O22" s="3"/>
      <c r="P22" s="3"/>
      <c r="Q22" s="3"/>
      <c r="R22" s="3"/>
      <c r="S22" s="3"/>
      <c r="T22" s="3"/>
      <c r="U22" s="3"/>
      <c r="V22" s="3"/>
    </row>
    <row r="23" spans="1:22" x14ac:dyDescent="0.2">
      <c r="A23" s="15" t="s">
        <v>0</v>
      </c>
      <c r="B23" s="16" t="s">
        <v>0</v>
      </c>
      <c r="C23" s="16" t="s">
        <v>0</v>
      </c>
      <c r="D23" s="16" t="s">
        <v>126</v>
      </c>
      <c r="E23" s="16" t="s">
        <v>0</v>
      </c>
      <c r="F23" s="16"/>
      <c r="G23" s="16"/>
      <c r="H23" s="16"/>
      <c r="I23" s="3"/>
      <c r="J23" s="3"/>
      <c r="K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2">
      <c r="A24" s="15" t="s">
        <v>12</v>
      </c>
      <c r="B24" s="16" t="s">
        <v>0</v>
      </c>
      <c r="C24" s="16" t="s">
        <v>204</v>
      </c>
      <c r="D24" s="16" t="s">
        <v>205</v>
      </c>
      <c r="E24" s="16" t="s">
        <v>206</v>
      </c>
      <c r="F24" s="16"/>
      <c r="G24" s="16"/>
      <c r="H24" s="1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15" t="s">
        <v>0</v>
      </c>
      <c r="B25" s="16" t="s">
        <v>0</v>
      </c>
      <c r="C25" s="16" t="s">
        <v>127</v>
      </c>
      <c r="D25" s="16" t="s">
        <v>110</v>
      </c>
      <c r="E25" s="16" t="s">
        <v>13</v>
      </c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x14ac:dyDescent="0.2">
      <c r="A26" s="15" t="s">
        <v>14</v>
      </c>
      <c r="B26" s="16" t="s">
        <v>0</v>
      </c>
      <c r="C26" s="16" t="s">
        <v>207</v>
      </c>
      <c r="D26" s="16" t="s">
        <v>208</v>
      </c>
      <c r="E26" s="16" t="s">
        <v>209</v>
      </c>
      <c r="F26" s="16"/>
      <c r="G26" s="16"/>
      <c r="H26" s="1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2" x14ac:dyDescent="0.2">
      <c r="A27" s="15" t="s">
        <v>0</v>
      </c>
      <c r="B27" s="16" t="s">
        <v>0</v>
      </c>
      <c r="C27" s="16" t="s">
        <v>98</v>
      </c>
      <c r="D27" s="16" t="s">
        <v>13</v>
      </c>
      <c r="E27" s="16" t="s">
        <v>9</v>
      </c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x14ac:dyDescent="0.2">
      <c r="A28" s="15" t="s">
        <v>15</v>
      </c>
      <c r="B28" s="16" t="s">
        <v>0</v>
      </c>
      <c r="C28" s="16" t="s">
        <v>0</v>
      </c>
      <c r="D28" s="16" t="s">
        <v>139</v>
      </c>
      <c r="E28" s="16" t="s">
        <v>139</v>
      </c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2" x14ac:dyDescent="0.2">
      <c r="A29" s="15" t="s">
        <v>0</v>
      </c>
      <c r="B29" s="16" t="s">
        <v>0</v>
      </c>
      <c r="C29" s="16" t="s">
        <v>0</v>
      </c>
      <c r="D29" s="16" t="s">
        <v>110</v>
      </c>
      <c r="E29" s="16" t="s">
        <v>98</v>
      </c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x14ac:dyDescent="0.2">
      <c r="A30" s="15" t="s">
        <v>16</v>
      </c>
      <c r="B30" s="16" t="s">
        <v>0</v>
      </c>
      <c r="C30" s="16" t="s">
        <v>0</v>
      </c>
      <c r="D30" s="16" t="s">
        <v>163</v>
      </c>
      <c r="E30" s="16" t="s">
        <v>137</v>
      </c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x14ac:dyDescent="0.2">
      <c r="A31" s="15" t="s">
        <v>0</v>
      </c>
      <c r="B31" s="16" t="s">
        <v>0</v>
      </c>
      <c r="C31" s="16" t="s">
        <v>0</v>
      </c>
      <c r="D31" s="16" t="s">
        <v>13</v>
      </c>
      <c r="E31" s="16" t="s">
        <v>126</v>
      </c>
      <c r="F31" s="16"/>
      <c r="G31" s="16"/>
      <c r="H31" s="1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x14ac:dyDescent="0.2">
      <c r="A32" s="15" t="s">
        <v>17</v>
      </c>
      <c r="B32" s="16" t="s">
        <v>0</v>
      </c>
      <c r="C32" s="16" t="s">
        <v>0</v>
      </c>
      <c r="D32" s="16" t="s">
        <v>172</v>
      </c>
      <c r="E32" s="16" t="s">
        <v>0</v>
      </c>
      <c r="F32" s="16"/>
      <c r="G32" s="16"/>
      <c r="H32" s="1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x14ac:dyDescent="0.2">
      <c r="A33" s="15" t="s">
        <v>0</v>
      </c>
      <c r="B33" s="16" t="s">
        <v>0</v>
      </c>
      <c r="C33" s="16" t="s">
        <v>0</v>
      </c>
      <c r="D33" s="16" t="s">
        <v>9</v>
      </c>
      <c r="E33" s="16" t="s">
        <v>0</v>
      </c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x14ac:dyDescent="0.2">
      <c r="A34" s="15" t="s">
        <v>19</v>
      </c>
      <c r="B34" s="16" t="s">
        <v>0</v>
      </c>
      <c r="C34" s="16" t="s">
        <v>0</v>
      </c>
      <c r="D34" s="16" t="s">
        <v>124</v>
      </c>
      <c r="E34" s="16" t="s">
        <v>0</v>
      </c>
      <c r="F34" s="16"/>
      <c r="G34" s="16"/>
      <c r="H34" s="1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A35" s="15" t="s">
        <v>0</v>
      </c>
      <c r="B35" s="16" t="s">
        <v>0</v>
      </c>
      <c r="C35" s="16" t="s">
        <v>0</v>
      </c>
      <c r="D35" s="16" t="s">
        <v>9</v>
      </c>
      <c r="E35" s="16" t="s">
        <v>0</v>
      </c>
      <c r="F35" s="16"/>
      <c r="G35" s="16"/>
      <c r="H35" s="1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x14ac:dyDescent="0.2">
      <c r="A36" s="15" t="s">
        <v>20</v>
      </c>
      <c r="B36" s="16" t="s">
        <v>0</v>
      </c>
      <c r="C36" s="16" t="s">
        <v>0</v>
      </c>
      <c r="D36" s="16" t="s">
        <v>124</v>
      </c>
      <c r="E36" s="16" t="s">
        <v>0</v>
      </c>
      <c r="F36" s="16"/>
      <c r="G36" s="16"/>
      <c r="H36" s="1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x14ac:dyDescent="0.2">
      <c r="A37" s="15" t="s">
        <v>0</v>
      </c>
      <c r="B37" s="16" t="s">
        <v>0</v>
      </c>
      <c r="C37" s="16" t="s">
        <v>0</v>
      </c>
      <c r="D37" s="16" t="s">
        <v>18</v>
      </c>
      <c r="E37" s="16" t="s">
        <v>0</v>
      </c>
      <c r="F37" s="16"/>
      <c r="G37" s="16"/>
      <c r="H37" s="1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15" t="s">
        <v>21</v>
      </c>
      <c r="B38" s="16" t="s">
        <v>0</v>
      </c>
      <c r="C38" s="16" t="s">
        <v>0</v>
      </c>
      <c r="D38" s="16" t="s">
        <v>210</v>
      </c>
      <c r="E38" s="16" t="s">
        <v>211</v>
      </c>
      <c r="F38" s="16"/>
      <c r="G38" s="16"/>
      <c r="H38" s="1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15" t="s">
        <v>0</v>
      </c>
      <c r="B39" s="16" t="s">
        <v>0</v>
      </c>
      <c r="C39" s="16" t="s">
        <v>0</v>
      </c>
      <c r="D39" s="16" t="s">
        <v>166</v>
      </c>
      <c r="E39" s="16" t="s">
        <v>166</v>
      </c>
      <c r="F39" s="16"/>
      <c r="G39" s="16"/>
      <c r="H39" s="1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15" t="s">
        <v>22</v>
      </c>
      <c r="B40" s="16" t="s">
        <v>0</v>
      </c>
      <c r="C40" s="16" t="s">
        <v>0</v>
      </c>
      <c r="D40" s="16" t="s">
        <v>212</v>
      </c>
      <c r="E40" s="16" t="s">
        <v>213</v>
      </c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15" t="s">
        <v>0</v>
      </c>
      <c r="B41" s="16" t="s">
        <v>0</v>
      </c>
      <c r="C41" s="16" t="s">
        <v>0</v>
      </c>
      <c r="D41" s="16" t="s">
        <v>214</v>
      </c>
      <c r="E41" s="16" t="s">
        <v>215</v>
      </c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15" t="s">
        <v>23</v>
      </c>
      <c r="B42" s="16" t="s">
        <v>0</v>
      </c>
      <c r="C42" s="16" t="s">
        <v>0</v>
      </c>
      <c r="D42" s="16" t="s">
        <v>167</v>
      </c>
      <c r="E42" s="16" t="s">
        <v>0</v>
      </c>
      <c r="F42" s="16"/>
      <c r="G42" s="16"/>
      <c r="H42" s="1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15" t="s">
        <v>0</v>
      </c>
      <c r="B43" s="16" t="s">
        <v>0</v>
      </c>
      <c r="C43" s="16" t="s">
        <v>0</v>
      </c>
      <c r="D43" s="16" t="s">
        <v>166</v>
      </c>
      <c r="E43" s="16" t="s">
        <v>0</v>
      </c>
      <c r="F43" s="16"/>
      <c r="G43" s="16"/>
      <c r="H43" s="1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15" t="s">
        <v>24</v>
      </c>
      <c r="B44" s="16" t="s">
        <v>216</v>
      </c>
      <c r="C44" s="16" t="s">
        <v>217</v>
      </c>
      <c r="D44" s="16" t="s">
        <v>218</v>
      </c>
      <c r="E44" s="16" t="s">
        <v>219</v>
      </c>
      <c r="F44" s="16"/>
      <c r="G44" s="16"/>
      <c r="H44" s="1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15" t="s">
        <v>0</v>
      </c>
      <c r="B45" s="16" t="s">
        <v>220</v>
      </c>
      <c r="C45" s="16" t="s">
        <v>221</v>
      </c>
      <c r="D45" s="16" t="s">
        <v>222</v>
      </c>
      <c r="E45" s="16" t="s">
        <v>223</v>
      </c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x14ac:dyDescent="0.2">
      <c r="A46" s="15" t="s">
        <v>0</v>
      </c>
      <c r="B46" s="16" t="s">
        <v>0</v>
      </c>
      <c r="C46" s="16" t="s">
        <v>0</v>
      </c>
      <c r="D46" s="16" t="s">
        <v>0</v>
      </c>
      <c r="E46" s="16" t="s">
        <v>0</v>
      </c>
      <c r="F46" s="16"/>
      <c r="G46" s="16"/>
      <c r="H46" s="1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x14ac:dyDescent="0.2">
      <c r="A47" s="15" t="s">
        <v>25</v>
      </c>
      <c r="B47" s="16" t="s">
        <v>26</v>
      </c>
      <c r="C47" s="16" t="s">
        <v>26</v>
      </c>
      <c r="D47" s="16" t="s">
        <v>26</v>
      </c>
      <c r="E47" s="16" t="s">
        <v>26</v>
      </c>
      <c r="F47" s="16"/>
      <c r="G47" s="16"/>
      <c r="H47" s="16"/>
      <c r="I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x14ac:dyDescent="0.2">
      <c r="A48" s="15" t="s">
        <v>27</v>
      </c>
      <c r="B48" s="16" t="s">
        <v>224</v>
      </c>
      <c r="C48" s="16" t="s">
        <v>177</v>
      </c>
      <c r="D48" s="16" t="s">
        <v>140</v>
      </c>
      <c r="E48" s="16" t="s">
        <v>140</v>
      </c>
      <c r="F48" s="16"/>
      <c r="G48" s="16"/>
      <c r="H48" s="16"/>
    </row>
    <row r="49" spans="1:8" x14ac:dyDescent="0.2">
      <c r="A49" s="15" t="s">
        <v>28</v>
      </c>
      <c r="B49" s="16" t="s">
        <v>0</v>
      </c>
      <c r="C49" s="16" t="s">
        <v>0</v>
      </c>
      <c r="D49" s="16" t="s">
        <v>0</v>
      </c>
      <c r="E49" s="16" t="s">
        <v>0</v>
      </c>
      <c r="F49" s="16"/>
      <c r="G49" s="16"/>
      <c r="H49" s="16"/>
    </row>
    <row r="50" spans="1:8" x14ac:dyDescent="0.2">
      <c r="A50" s="15" t="s">
        <v>29</v>
      </c>
      <c r="B50" s="16" t="s">
        <v>0</v>
      </c>
      <c r="C50" s="16" t="s">
        <v>0</v>
      </c>
      <c r="D50" s="16" t="s">
        <v>0</v>
      </c>
      <c r="E50" s="16" t="s">
        <v>0</v>
      </c>
      <c r="F50" s="16"/>
      <c r="G50" s="16"/>
      <c r="H50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F1" s="3"/>
      <c r="G1" s="3"/>
      <c r="H1" s="3"/>
      <c r="I1" s="3"/>
      <c r="J1" s="3"/>
      <c r="K1" s="3"/>
    </row>
    <row r="2" spans="1:11" x14ac:dyDescent="0.2">
      <c r="A2" s="1" t="s">
        <v>99</v>
      </c>
      <c r="F2" s="3"/>
      <c r="G2" s="3" t="s">
        <v>65</v>
      </c>
      <c r="H2" s="3"/>
      <c r="I2" s="3"/>
      <c r="J2" s="3"/>
      <c r="K2" s="3"/>
    </row>
    <row r="3" spans="1:11" x14ac:dyDescent="0.2">
      <c r="F3" s="3"/>
      <c r="G3" s="3"/>
      <c r="H3" s="3"/>
      <c r="I3" s="3"/>
      <c r="J3" s="3"/>
      <c r="K3" s="3"/>
    </row>
    <row r="4" spans="1:11" x14ac:dyDescent="0.2">
      <c r="A4" s="1" t="s">
        <v>128</v>
      </c>
      <c r="F4" s="3"/>
      <c r="G4" s="3"/>
      <c r="H4" s="3"/>
      <c r="I4" s="3"/>
      <c r="J4" s="3"/>
      <c r="K4" s="3"/>
    </row>
    <row r="5" spans="1:11" x14ac:dyDescent="0.2">
      <c r="A5" s="1" t="s">
        <v>129</v>
      </c>
      <c r="F5" s="3"/>
      <c r="G5" s="3"/>
      <c r="H5" s="3"/>
      <c r="I5" s="3"/>
      <c r="J5" s="3"/>
      <c r="K5" s="3"/>
    </row>
    <row r="6" spans="1:11" x14ac:dyDescent="0.2">
      <c r="A6" s="1" t="s">
        <v>130</v>
      </c>
      <c r="F6" s="3"/>
      <c r="G6" s="3"/>
      <c r="H6" s="3"/>
      <c r="I6" s="3"/>
      <c r="J6" s="3"/>
      <c r="K6" s="3"/>
    </row>
    <row r="7" spans="1:11" x14ac:dyDescent="0.2">
      <c r="F7" s="3"/>
      <c r="G7" s="3"/>
      <c r="H7" s="3"/>
      <c r="I7" s="3"/>
      <c r="J7" s="3"/>
      <c r="K7" s="3"/>
    </row>
    <row r="8" spans="1:11" x14ac:dyDescent="0.2">
      <c r="A8" s="1" t="s">
        <v>226</v>
      </c>
      <c r="F8" s="3"/>
      <c r="G8" s="3"/>
      <c r="H8" s="3"/>
      <c r="I8" s="3"/>
      <c r="J8" s="3"/>
      <c r="K8" s="3"/>
    </row>
    <row r="9" spans="1:11" x14ac:dyDescent="0.2">
      <c r="F9" s="3"/>
      <c r="G9" s="3"/>
      <c r="H9" s="3"/>
      <c r="I9" s="3"/>
      <c r="J9" s="3"/>
      <c r="K9" s="3"/>
    </row>
    <row r="10" spans="1:11" x14ac:dyDescent="0.2">
      <c r="A10" s="1" t="s">
        <v>227</v>
      </c>
      <c r="F10" s="3"/>
      <c r="G10" s="3"/>
      <c r="H10" s="3"/>
      <c r="I10" s="3"/>
      <c r="J10" s="3"/>
      <c r="K10" s="3"/>
    </row>
    <row r="11" spans="1:11" x14ac:dyDescent="0.2">
      <c r="F11" s="3"/>
      <c r="G11" s="3"/>
      <c r="H11" s="3"/>
      <c r="I11" s="3"/>
      <c r="J11" s="3"/>
      <c r="K11" s="3"/>
    </row>
    <row r="12" spans="1:11" x14ac:dyDescent="0.2">
      <c r="A12" s="1" t="s">
        <v>100</v>
      </c>
      <c r="F12" s="3"/>
      <c r="G12" s="3"/>
      <c r="H12" s="3"/>
      <c r="I12" s="3"/>
      <c r="J12" s="3"/>
      <c r="K12" s="3"/>
    </row>
    <row r="13" spans="1:11" x14ac:dyDescent="0.2">
      <c r="F13" s="3"/>
      <c r="G13" s="3"/>
      <c r="H13" s="3"/>
      <c r="I13" s="3"/>
      <c r="J13" s="3"/>
      <c r="K13" s="3"/>
    </row>
    <row r="14" spans="1:11" x14ac:dyDescent="0.2">
      <c r="A14" s="1" t="s">
        <v>101</v>
      </c>
      <c r="F14" s="3"/>
      <c r="G14" s="3"/>
      <c r="H14" s="3"/>
      <c r="I14" s="3"/>
      <c r="J14" s="3"/>
      <c r="K14" s="3"/>
    </row>
    <row r="15" spans="1:11" x14ac:dyDescent="0.2">
      <c r="F15" s="3"/>
      <c r="G15" s="3"/>
      <c r="H15" s="3"/>
      <c r="I15" s="3"/>
      <c r="J15" s="3"/>
      <c r="K15" s="3"/>
    </row>
    <row r="16" spans="1:11" x14ac:dyDescent="0.2">
      <c r="A16" s="1" t="s">
        <v>128</v>
      </c>
      <c r="F16" s="3"/>
      <c r="G16" s="3"/>
      <c r="H16" s="3"/>
      <c r="I16" s="3"/>
      <c r="J16" s="3"/>
      <c r="K16" s="3"/>
    </row>
    <row r="17" spans="1:11" x14ac:dyDescent="0.2">
      <c r="A17" s="1" t="s">
        <v>129</v>
      </c>
      <c r="F17" s="3"/>
      <c r="G17" s="3"/>
      <c r="H17" s="3"/>
      <c r="I17" s="3"/>
      <c r="J17" s="3"/>
      <c r="K17" s="3"/>
    </row>
    <row r="18" spans="1:11" x14ac:dyDescent="0.2">
      <c r="A18" s="1" t="s">
        <v>130</v>
      </c>
      <c r="F18" s="3"/>
      <c r="G18" s="3"/>
      <c r="H18" s="3"/>
      <c r="I18" s="3"/>
      <c r="J18" s="3"/>
      <c r="K18" s="3"/>
    </row>
    <row r="19" spans="1:11" x14ac:dyDescent="0.2">
      <c r="F19" s="3"/>
      <c r="G19" s="3"/>
      <c r="H19" s="3"/>
      <c r="I19" s="3"/>
      <c r="J19" s="3"/>
      <c r="K19" s="3"/>
    </row>
    <row r="20" spans="1:11" x14ac:dyDescent="0.2">
      <c r="A20" s="1" t="s">
        <v>228</v>
      </c>
      <c r="F20" s="3"/>
      <c r="G20" s="3"/>
      <c r="H20" s="3"/>
      <c r="I20" s="3"/>
      <c r="J20" s="3"/>
      <c r="K20" s="3"/>
    </row>
    <row r="21" spans="1:11" x14ac:dyDescent="0.2">
      <c r="F21" s="3"/>
      <c r="G21" s="3"/>
      <c r="H21" s="3"/>
      <c r="I21" s="3"/>
      <c r="J21" s="3"/>
      <c r="K21" s="3"/>
    </row>
    <row r="22" spans="1:11" x14ac:dyDescent="0.2">
      <c r="A22" s="1" t="s">
        <v>102</v>
      </c>
      <c r="F22" s="3"/>
      <c r="G22" s="3"/>
      <c r="H22" s="3"/>
      <c r="I22" s="3"/>
      <c r="J22" s="3"/>
      <c r="K22" s="3"/>
    </row>
    <row r="23" spans="1:11" x14ac:dyDescent="0.2"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/>
  </sheetViews>
  <sheetFormatPr baseColWidth="10" defaultRowHeight="15" x14ac:dyDescent="0.25"/>
  <cols>
    <col min="1" max="7" width="8.140625" style="1" customWidth="1"/>
  </cols>
  <sheetData>
    <row r="1" spans="1:23" x14ac:dyDescent="0.25">
      <c r="A1" s="1" t="s">
        <v>66</v>
      </c>
    </row>
    <row r="2" spans="1:23" x14ac:dyDescent="0.25">
      <c r="A2" s="1" t="s">
        <v>67</v>
      </c>
    </row>
    <row r="3" spans="1:23" x14ac:dyDescent="0.25">
      <c r="A3" s="1" t="s">
        <v>156</v>
      </c>
    </row>
    <row r="4" spans="1:23" x14ac:dyDescent="0.25">
      <c r="I4" s="1"/>
      <c r="J4" s="1"/>
      <c r="K4" s="1"/>
      <c r="L4" s="1"/>
      <c r="M4" s="1"/>
      <c r="N4" s="1"/>
      <c r="O4" s="1"/>
    </row>
    <row r="5" spans="1:23" x14ac:dyDescent="0.25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I5" s="1"/>
      <c r="J5" s="1" t="s">
        <v>145</v>
      </c>
      <c r="K5" s="1" t="s">
        <v>47</v>
      </c>
      <c r="L5" s="1" t="s">
        <v>105</v>
      </c>
      <c r="M5" s="1" t="s">
        <v>48</v>
      </c>
      <c r="N5" s="1" t="s">
        <v>49</v>
      </c>
      <c r="O5" s="1" t="s">
        <v>106</v>
      </c>
      <c r="P5" s="1" t="s">
        <v>50</v>
      </c>
    </row>
    <row r="6" spans="1:23" x14ac:dyDescent="0.25"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5">
      <c r="A7" s="4" t="s">
        <v>37</v>
      </c>
      <c r="B7" s="12">
        <v>83</v>
      </c>
      <c r="C7" s="4" t="s">
        <v>38</v>
      </c>
      <c r="D7" s="4">
        <v>51.421010000000003</v>
      </c>
      <c r="E7" s="4">
        <v>3</v>
      </c>
      <c r="F7" s="4">
        <v>-96.842020000000005</v>
      </c>
      <c r="G7" s="4">
        <v>-89.585489999999993</v>
      </c>
      <c r="I7" s="1"/>
      <c r="J7" s="1" t="s">
        <v>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5">
      <c r="A8" s="4" t="s">
        <v>39</v>
      </c>
      <c r="B8" s="12">
        <v>83</v>
      </c>
      <c r="C8" s="4" t="s">
        <v>38</v>
      </c>
      <c r="D8" s="4">
        <v>54.012650000000001</v>
      </c>
      <c r="E8" s="4">
        <v>3</v>
      </c>
      <c r="F8" s="4">
        <v>-102.0253</v>
      </c>
      <c r="G8" s="4">
        <v>-94.768789999999996</v>
      </c>
      <c r="I8" s="1"/>
      <c r="J8" s="1" t="s">
        <v>51</v>
      </c>
      <c r="K8" s="4">
        <v>1.46532E-2</v>
      </c>
      <c r="L8" s="4">
        <v>5.8954000000000003E-3</v>
      </c>
      <c r="M8" s="4">
        <v>2.4900000000000002</v>
      </c>
      <c r="N8" s="4">
        <v>1.2999999999999999E-2</v>
      </c>
      <c r="O8" s="4">
        <v>3.0985000000000001E-3</v>
      </c>
      <c r="P8" s="4">
        <v>2.6207999999999999E-2</v>
      </c>
      <c r="Q8" s="1"/>
      <c r="R8" s="1"/>
      <c r="S8" s="1"/>
      <c r="T8" s="1"/>
      <c r="U8" s="1"/>
      <c r="V8" s="1"/>
      <c r="W8" s="1"/>
    </row>
    <row r="9" spans="1:23" x14ac:dyDescent="0.25">
      <c r="A9" s="4" t="s">
        <v>40</v>
      </c>
      <c r="B9" s="12">
        <v>83</v>
      </c>
      <c r="C9" s="4" t="s">
        <v>38</v>
      </c>
      <c r="D9" s="4">
        <v>56.239409999999999</v>
      </c>
      <c r="E9" s="4">
        <v>4</v>
      </c>
      <c r="F9" s="4">
        <v>-104.47880000000001</v>
      </c>
      <c r="G9" s="4">
        <v>-94.803449999999998</v>
      </c>
      <c r="I9" s="1"/>
      <c r="J9" s="1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</row>
    <row r="10" spans="1:23" x14ac:dyDescent="0.25">
      <c r="A10" s="4" t="s">
        <v>41</v>
      </c>
      <c r="B10" s="12">
        <v>83</v>
      </c>
      <c r="C10" s="4" t="s">
        <v>38</v>
      </c>
      <c r="D10" s="4">
        <v>51.981029999999997</v>
      </c>
      <c r="E10" s="4">
        <v>4</v>
      </c>
      <c r="F10" s="4">
        <v>-95.962050000000005</v>
      </c>
      <c r="G10" s="4">
        <v>-86.286689999999993</v>
      </c>
      <c r="I10" s="1"/>
      <c r="J10" s="1" t="s">
        <v>52</v>
      </c>
      <c r="K10" s="4"/>
      <c r="L10" s="4"/>
      <c r="M10" s="4"/>
      <c r="N10" s="4"/>
      <c r="O10" s="4"/>
      <c r="P10" s="4"/>
      <c r="Q10" s="1"/>
      <c r="R10" s="1"/>
      <c r="S10" s="1"/>
      <c r="T10" s="1"/>
      <c r="U10" s="1"/>
      <c r="V10" s="1"/>
      <c r="W10" s="1"/>
    </row>
    <row r="11" spans="1:23" x14ac:dyDescent="0.25">
      <c r="A11" s="4" t="s">
        <v>42</v>
      </c>
      <c r="B11" s="12">
        <v>83</v>
      </c>
      <c r="C11" s="4" t="s">
        <v>38</v>
      </c>
      <c r="D11" s="4">
        <v>55.962589999999999</v>
      </c>
      <c r="E11" s="4">
        <v>4</v>
      </c>
      <c r="F11" s="4">
        <v>-103.9252</v>
      </c>
      <c r="G11" s="4">
        <v>-94.24982</v>
      </c>
      <c r="I11" s="1"/>
      <c r="J11" s="1" t="s">
        <v>97</v>
      </c>
      <c r="K11" s="4"/>
      <c r="L11" s="4"/>
      <c r="M11" s="4"/>
      <c r="N11" s="4"/>
      <c r="O11" s="4"/>
      <c r="P11" s="4"/>
      <c r="Q11" s="1"/>
      <c r="R11" s="1"/>
      <c r="S11" s="1"/>
      <c r="T11" s="1"/>
      <c r="U11" s="1"/>
      <c r="V11" s="1"/>
      <c r="W11" s="1"/>
    </row>
    <row r="12" spans="1:23" x14ac:dyDescent="0.25">
      <c r="A12" s="4" t="s">
        <v>43</v>
      </c>
      <c r="B12" s="12">
        <v>83</v>
      </c>
      <c r="C12" s="4" t="s">
        <v>38</v>
      </c>
      <c r="D12" s="4">
        <v>56.35642</v>
      </c>
      <c r="E12" s="4">
        <v>5</v>
      </c>
      <c r="F12" s="4">
        <v>-102.7128</v>
      </c>
      <c r="G12" s="4">
        <v>-90.618639999999999</v>
      </c>
      <c r="I12" s="1"/>
      <c r="J12" s="1" t="s">
        <v>53</v>
      </c>
      <c r="K12" s="4">
        <v>-0.28169040000000001</v>
      </c>
      <c r="L12" s="4">
        <v>0.11455319999999999</v>
      </c>
      <c r="M12" s="4">
        <v>-2.46</v>
      </c>
      <c r="N12" s="4">
        <v>1.4E-2</v>
      </c>
      <c r="O12" s="4">
        <v>-0.50621059999999996</v>
      </c>
      <c r="P12" s="4">
        <v>-5.71703E-2</v>
      </c>
      <c r="Q12" s="1"/>
      <c r="R12" s="1"/>
      <c r="S12" s="1"/>
      <c r="T12" s="1"/>
      <c r="U12" s="1"/>
      <c r="V12" s="1"/>
      <c r="W12" s="1"/>
    </row>
    <row r="13" spans="1:23" x14ac:dyDescent="0.25">
      <c r="A13" s="4" t="s">
        <v>44</v>
      </c>
      <c r="B13" s="12">
        <v>83</v>
      </c>
      <c r="C13" s="4" t="s">
        <v>38</v>
      </c>
      <c r="D13" s="4">
        <v>56.283850000000001</v>
      </c>
      <c r="E13" s="4">
        <v>5</v>
      </c>
      <c r="F13" s="4">
        <v>-102.5677</v>
      </c>
      <c r="G13" s="4">
        <v>-90.473489999999998</v>
      </c>
      <c r="I13" s="1"/>
      <c r="J13" s="1" t="s">
        <v>146</v>
      </c>
      <c r="K13" s="4">
        <v>-0.21762870000000001</v>
      </c>
      <c r="L13" s="4">
        <v>0.1334264</v>
      </c>
      <c r="M13" s="4">
        <v>-1.63</v>
      </c>
      <c r="N13" s="4">
        <v>0.10299999999999999</v>
      </c>
      <c r="O13" s="4">
        <v>-0.4791396</v>
      </c>
      <c r="P13" s="4">
        <v>4.3882200000000003E-2</v>
      </c>
      <c r="Q13" s="1"/>
      <c r="R13" s="1"/>
      <c r="S13" s="1"/>
      <c r="T13" s="1"/>
      <c r="U13" s="1"/>
      <c r="V13" s="1"/>
      <c r="W13" s="1"/>
    </row>
    <row r="14" spans="1:23" x14ac:dyDescent="0.25">
      <c r="A14" s="19" t="s">
        <v>45</v>
      </c>
      <c r="B14" s="17">
        <v>83</v>
      </c>
      <c r="C14" s="19" t="s">
        <v>38</v>
      </c>
      <c r="D14" s="19">
        <v>75.343119999999999</v>
      </c>
      <c r="E14" s="19">
        <v>14</v>
      </c>
      <c r="F14" s="19">
        <v>-122.6862</v>
      </c>
      <c r="G14" s="19">
        <v>-88.822469999999996</v>
      </c>
      <c r="I14" s="1"/>
      <c r="J14" s="1" t="s">
        <v>147</v>
      </c>
      <c r="K14" s="4">
        <v>-0.3415723</v>
      </c>
      <c r="L14" s="4">
        <v>0.116577</v>
      </c>
      <c r="M14" s="4">
        <v>-2.93</v>
      </c>
      <c r="N14" s="4">
        <v>3.0000000000000001E-3</v>
      </c>
      <c r="O14" s="4">
        <v>-0.57005910000000004</v>
      </c>
      <c r="P14" s="4">
        <v>-0.11308559999999999</v>
      </c>
      <c r="Q14" s="1"/>
      <c r="R14" s="1"/>
      <c r="S14" s="1"/>
      <c r="T14" s="1"/>
      <c r="U14" s="1"/>
      <c r="V14" s="1"/>
      <c r="W14" s="1"/>
    </row>
    <row r="15" spans="1:23" x14ac:dyDescent="0.25">
      <c r="A15" s="4" t="s">
        <v>46</v>
      </c>
      <c r="B15" s="12">
        <v>83</v>
      </c>
      <c r="C15" s="4" t="s">
        <v>38</v>
      </c>
      <c r="D15" s="4">
        <v>70.634789999999995</v>
      </c>
      <c r="E15" s="4">
        <v>14</v>
      </c>
      <c r="F15" s="4">
        <v>-113.2696</v>
      </c>
      <c r="G15" s="4">
        <v>-79.405820000000006</v>
      </c>
      <c r="I15" s="1"/>
      <c r="J15" s="1" t="s">
        <v>148</v>
      </c>
      <c r="K15" s="4">
        <v>-0.18685260000000001</v>
      </c>
      <c r="L15" s="4">
        <v>0.14740980000000001</v>
      </c>
      <c r="M15" s="4">
        <v>-1.27</v>
      </c>
      <c r="N15" s="4">
        <v>0.20499999999999999</v>
      </c>
      <c r="O15" s="4">
        <v>-0.47577059999999999</v>
      </c>
      <c r="P15" s="4">
        <v>0.1020654</v>
      </c>
      <c r="Q15" s="1"/>
      <c r="R15" s="1"/>
      <c r="S15" s="1"/>
      <c r="T15" s="1"/>
      <c r="U15" s="1"/>
      <c r="V15" s="1"/>
      <c r="W15" s="1"/>
    </row>
    <row r="16" spans="1:23" x14ac:dyDescent="0.25">
      <c r="A16" s="4"/>
      <c r="B16" s="12"/>
      <c r="C16" s="4"/>
      <c r="D16" s="4"/>
      <c r="E16" s="4"/>
      <c r="F16" s="4"/>
      <c r="G16" s="4"/>
      <c r="I16" s="1"/>
      <c r="J16" s="1" t="s">
        <v>149</v>
      </c>
      <c r="K16" s="4">
        <v>-5.9959699999999998E-2</v>
      </c>
      <c r="L16" s="4">
        <v>0.13309280000000001</v>
      </c>
      <c r="M16" s="4">
        <v>-0.45</v>
      </c>
      <c r="N16" s="4">
        <v>0.65200000000000002</v>
      </c>
      <c r="O16" s="4">
        <v>-0.32081690000000002</v>
      </c>
      <c r="P16" s="4">
        <v>0.2008974</v>
      </c>
      <c r="Q16" s="1"/>
      <c r="R16" s="1"/>
      <c r="S16" s="1"/>
      <c r="T16" s="1"/>
      <c r="U16" s="1"/>
      <c r="V16" s="1"/>
      <c r="W16" s="1"/>
    </row>
    <row r="17" spans="1:16" x14ac:dyDescent="0.25">
      <c r="I17" s="1"/>
      <c r="J17" s="1" t="s">
        <v>150</v>
      </c>
      <c r="K17" s="4">
        <v>-5.5719000000000003E-3</v>
      </c>
      <c r="L17" s="4">
        <v>0.10873579999999999</v>
      </c>
      <c r="M17" s="4">
        <v>-0.05</v>
      </c>
      <c r="N17" s="4">
        <v>0.95899999999999996</v>
      </c>
      <c r="O17" s="4">
        <v>-0.2186901</v>
      </c>
      <c r="P17" s="4">
        <v>0.20754629999999999</v>
      </c>
    </row>
    <row r="18" spans="1:16" x14ac:dyDescent="0.25">
      <c r="I18" s="1"/>
      <c r="J18" s="1" t="s">
        <v>151</v>
      </c>
      <c r="K18" s="4">
        <v>-9.1788599999999998E-2</v>
      </c>
      <c r="L18" s="4">
        <v>0.13174359999999999</v>
      </c>
      <c r="M18" s="4">
        <v>-0.7</v>
      </c>
      <c r="N18" s="4">
        <v>0.48599999999999999</v>
      </c>
      <c r="O18" s="4">
        <v>-0.35000120000000001</v>
      </c>
      <c r="P18" s="4">
        <v>0.16642409999999999</v>
      </c>
    </row>
    <row r="19" spans="1:16" x14ac:dyDescent="0.25">
      <c r="A19" s="1" t="s">
        <v>97</v>
      </c>
      <c r="B19" s="1">
        <v>12</v>
      </c>
      <c r="I19" s="1"/>
      <c r="J19" s="1" t="s">
        <v>152</v>
      </c>
      <c r="K19" s="4">
        <v>2.496E-4</v>
      </c>
      <c r="L19" s="4">
        <v>0.12714049999999999</v>
      </c>
      <c r="M19" s="4">
        <v>0</v>
      </c>
      <c r="N19" s="4">
        <v>0.998</v>
      </c>
      <c r="O19" s="4">
        <v>-0.2489413</v>
      </c>
      <c r="P19" s="4">
        <v>0.24944040000000001</v>
      </c>
    </row>
    <row r="20" spans="1:16" x14ac:dyDescent="0.25">
      <c r="A20" s="1" t="s">
        <v>103</v>
      </c>
      <c r="B20" s="1">
        <v>1</v>
      </c>
      <c r="I20" s="1"/>
      <c r="J20" s="1" t="s">
        <v>153</v>
      </c>
      <c r="K20" s="4">
        <v>2.6519999999999998E-2</v>
      </c>
      <c r="L20" s="4">
        <v>0.11599089999999999</v>
      </c>
      <c r="M20" s="4">
        <v>0.23</v>
      </c>
      <c r="N20" s="4">
        <v>0.81899999999999995</v>
      </c>
      <c r="O20" s="4">
        <v>-0.20081789999999999</v>
      </c>
      <c r="P20" s="4">
        <v>0.25385790000000003</v>
      </c>
    </row>
    <row r="21" spans="1:16" x14ac:dyDescent="0.25">
      <c r="A21" s="1" t="s">
        <v>104</v>
      </c>
      <c r="B21" s="1">
        <v>0</v>
      </c>
      <c r="I21" s="1"/>
      <c r="J21" s="1" t="s">
        <v>154</v>
      </c>
      <c r="K21" s="4">
        <v>-7.8201999999999994E-2</v>
      </c>
      <c r="L21" s="4">
        <v>0.1318715</v>
      </c>
      <c r="M21" s="4">
        <v>-0.59</v>
      </c>
      <c r="N21" s="4">
        <v>0.55300000000000005</v>
      </c>
      <c r="O21" s="4">
        <v>-0.3366654</v>
      </c>
      <c r="P21" s="4">
        <v>0.18026130000000001</v>
      </c>
    </row>
    <row r="22" spans="1:16" x14ac:dyDescent="0.25">
      <c r="I22" s="1"/>
      <c r="J22" s="1" t="s">
        <v>155</v>
      </c>
      <c r="K22" s="4">
        <v>-0.13003629999999999</v>
      </c>
      <c r="L22" s="4">
        <v>0.1134628</v>
      </c>
      <c r="M22" s="4">
        <v>-1.1499999999999999</v>
      </c>
      <c r="N22" s="4">
        <v>0.252</v>
      </c>
      <c r="O22" s="4">
        <v>-0.35241929999999999</v>
      </c>
      <c r="P22" s="4">
        <v>9.2346700000000004E-2</v>
      </c>
    </row>
    <row r="23" spans="1:16" x14ac:dyDescent="0.25">
      <c r="I23" s="1"/>
      <c r="J23" s="1" t="s">
        <v>54</v>
      </c>
      <c r="K23" s="4">
        <v>0.48931770000000002</v>
      </c>
      <c r="L23" s="4">
        <v>0.1098406</v>
      </c>
      <c r="M23" s="4">
        <v>4.45</v>
      </c>
      <c r="N23" s="4">
        <v>0</v>
      </c>
      <c r="O23" s="4">
        <v>0.274034</v>
      </c>
      <c r="P23" s="4">
        <v>0.70460129999999999</v>
      </c>
    </row>
    <row r="24" spans="1:16" x14ac:dyDescent="0.25">
      <c r="I24" s="1"/>
      <c r="J24" s="1"/>
      <c r="K24" s="4"/>
      <c r="L24" s="4"/>
      <c r="M24" s="4"/>
      <c r="N24" s="4"/>
      <c r="O24" s="4"/>
      <c r="P24" s="4"/>
    </row>
    <row r="25" spans="1:16" x14ac:dyDescent="0.25">
      <c r="I25" s="1"/>
      <c r="J25" s="1" t="s">
        <v>55</v>
      </c>
      <c r="K25" s="4">
        <v>9.4253400000000001E-2</v>
      </c>
      <c r="L25" s="4">
        <v>9.8823000000000001E-3</v>
      </c>
      <c r="M25" s="4">
        <v>9.5399999999999991</v>
      </c>
      <c r="N25" s="4">
        <v>0</v>
      </c>
      <c r="O25" s="4">
        <v>7.4884400000000004E-2</v>
      </c>
      <c r="P25" s="4">
        <v>0.1136223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3"/>
  <sheetViews>
    <sheetView workbookViewId="0"/>
  </sheetViews>
  <sheetFormatPr baseColWidth="10" defaultRowHeight="12.75" x14ac:dyDescent="0.2"/>
  <cols>
    <col min="1" max="16384" width="11.42578125" style="1"/>
  </cols>
  <sheetData>
    <row r="1" spans="1:7" x14ac:dyDescent="0.2">
      <c r="A1" s="1" t="s">
        <v>107</v>
      </c>
    </row>
    <row r="2" spans="1:7" x14ac:dyDescent="0.2">
      <c r="A2" s="1" t="s">
        <v>96</v>
      </c>
    </row>
    <row r="3" spans="1:7" x14ac:dyDescent="0.2">
      <c r="A3" s="1" t="s">
        <v>68</v>
      </c>
    </row>
    <row r="6" spans="1:7" x14ac:dyDescent="0.2">
      <c r="A6" s="4"/>
      <c r="B6" s="4"/>
    </row>
    <row r="7" spans="1:7" x14ac:dyDescent="0.2">
      <c r="A7" s="4"/>
      <c r="B7" s="4" t="s">
        <v>47</v>
      </c>
      <c r="C7" s="4" t="s">
        <v>105</v>
      </c>
      <c r="D7" s="4" t="s">
        <v>48</v>
      </c>
      <c r="E7" s="4" t="s">
        <v>49</v>
      </c>
      <c r="F7" s="4" t="s">
        <v>106</v>
      </c>
      <c r="G7" s="4" t="s">
        <v>50</v>
      </c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 t="s">
        <v>6</v>
      </c>
      <c r="B9" s="4"/>
      <c r="C9" s="4"/>
      <c r="D9" s="4"/>
      <c r="E9" s="4"/>
      <c r="F9" s="4"/>
      <c r="G9" s="4"/>
    </row>
    <row r="10" spans="1:7" x14ac:dyDescent="0.2">
      <c r="A10" s="4" t="s">
        <v>6</v>
      </c>
      <c r="B10" s="4"/>
      <c r="C10" s="4"/>
      <c r="D10" s="4"/>
      <c r="E10" s="4"/>
      <c r="F10" s="4"/>
      <c r="G10" s="4"/>
    </row>
    <row r="11" spans="1:7" x14ac:dyDescent="0.2">
      <c r="A11" s="4" t="s">
        <v>54</v>
      </c>
      <c r="B11" s="4">
        <v>0.40038469999999998</v>
      </c>
      <c r="C11" s="4">
        <v>0.25411400000000001</v>
      </c>
      <c r="D11" s="4">
        <v>1.58</v>
      </c>
      <c r="E11" s="4">
        <v>0.115</v>
      </c>
      <c r="F11" s="4">
        <v>-9.7669500000000006E-2</v>
      </c>
      <c r="G11" s="4">
        <v>0.89843890000000004</v>
      </c>
    </row>
    <row r="12" spans="1:7" x14ac:dyDescent="0.2">
      <c r="A12" s="4"/>
      <c r="B12" s="4"/>
      <c r="C12" s="4"/>
      <c r="D12" s="4"/>
      <c r="E12" s="4"/>
      <c r="F12" s="4"/>
      <c r="G12" s="4"/>
    </row>
    <row r="13" spans="1:7" x14ac:dyDescent="0.2">
      <c r="A13" s="4" t="s">
        <v>7</v>
      </c>
      <c r="B13" s="4"/>
      <c r="C13" s="4"/>
      <c r="D13" s="4"/>
      <c r="E13" s="4"/>
      <c r="F13" s="4"/>
      <c r="G13" s="4"/>
    </row>
    <row r="14" spans="1:7" x14ac:dyDescent="0.2">
      <c r="A14" s="4" t="s">
        <v>54</v>
      </c>
      <c r="B14" s="4">
        <v>-0.83367119999999995</v>
      </c>
      <c r="C14" s="4">
        <v>0.32113580000000003</v>
      </c>
      <c r="D14" s="4">
        <v>-2.6</v>
      </c>
      <c r="E14" s="4">
        <v>8.9999999999999993E-3</v>
      </c>
      <c r="F14" s="4">
        <v>-1.4630860000000001</v>
      </c>
      <c r="G14" s="4">
        <v>-0.20425650000000001</v>
      </c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131</v>
      </c>
      <c r="B16" s="4"/>
      <c r="C16" s="4"/>
      <c r="D16" s="4"/>
      <c r="E16" s="4"/>
      <c r="F16" s="4"/>
      <c r="G16" s="4"/>
    </row>
    <row r="17" spans="1:7" x14ac:dyDescent="0.2">
      <c r="A17" s="4" t="s">
        <v>54</v>
      </c>
      <c r="B17" s="4">
        <v>-0.26906200000000002</v>
      </c>
      <c r="C17" s="4">
        <v>0.6484877</v>
      </c>
      <c r="D17" s="4">
        <v>-0.41</v>
      </c>
      <c r="E17" s="4">
        <v>0.67800000000000005</v>
      </c>
      <c r="F17" s="4">
        <v>-1.5400750000000001</v>
      </c>
      <c r="G17" s="4">
        <v>1.0019499999999999</v>
      </c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 t="s">
        <v>132</v>
      </c>
      <c r="B19" s="4"/>
      <c r="C19" s="4"/>
      <c r="D19" s="4"/>
      <c r="E19" s="4"/>
      <c r="F19" s="4"/>
      <c r="G19" s="4"/>
    </row>
    <row r="20" spans="1:7" x14ac:dyDescent="0.2">
      <c r="A20" s="4" t="s">
        <v>54</v>
      </c>
      <c r="B20" s="4">
        <v>1.2690900000000001</v>
      </c>
      <c r="C20" s="4">
        <v>0.85101689999999997</v>
      </c>
      <c r="D20" s="4">
        <v>1.49</v>
      </c>
      <c r="E20" s="4">
        <v>0.13600000000000001</v>
      </c>
      <c r="F20" s="4">
        <v>-0.39887230000000001</v>
      </c>
      <c r="G20" s="4">
        <v>2.9370530000000001</v>
      </c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 t="s">
        <v>133</v>
      </c>
      <c r="B22" s="4"/>
      <c r="C22" s="4"/>
      <c r="D22" s="4"/>
      <c r="E22" s="4"/>
      <c r="F22" s="4"/>
      <c r="G22" s="4"/>
    </row>
    <row r="23" spans="1:7" x14ac:dyDescent="0.2">
      <c r="A23" s="4" t="s">
        <v>54</v>
      </c>
      <c r="B23" s="4">
        <v>-7.3619969999999997</v>
      </c>
      <c r="C23" s="4">
        <v>0.94522030000000001</v>
      </c>
      <c r="D23" s="4">
        <v>-7.79</v>
      </c>
      <c r="E23" s="4">
        <v>0</v>
      </c>
      <c r="F23" s="4">
        <v>-9.2145949999999992</v>
      </c>
      <c r="G23" s="4">
        <v>-5.5094000000000003</v>
      </c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 t="s">
        <v>135</v>
      </c>
      <c r="B25" s="4"/>
      <c r="C25" s="4"/>
      <c r="D25" s="4"/>
      <c r="E25" s="4"/>
      <c r="F25" s="4"/>
      <c r="G25" s="4"/>
    </row>
    <row r="26" spans="1:7" x14ac:dyDescent="0.2">
      <c r="A26" s="4" t="s">
        <v>54</v>
      </c>
      <c r="B26" s="4">
        <v>-0.2939022</v>
      </c>
      <c r="C26" s="4">
        <v>0.55441459999999998</v>
      </c>
      <c r="D26" s="4">
        <v>-0.53</v>
      </c>
      <c r="E26" s="4">
        <v>0.59599999999999997</v>
      </c>
      <c r="F26" s="4">
        <v>-1.3805350000000001</v>
      </c>
      <c r="G26" s="4">
        <v>0.7927305</v>
      </c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 t="s">
        <v>8</v>
      </c>
      <c r="B28" s="4"/>
      <c r="C28" s="4"/>
      <c r="D28" s="4"/>
      <c r="E28" s="4"/>
      <c r="F28" s="4"/>
      <c r="G28" s="4"/>
    </row>
    <row r="29" spans="1:7" x14ac:dyDescent="0.2">
      <c r="A29" s="4" t="s">
        <v>54</v>
      </c>
      <c r="B29" s="4">
        <v>-7.3700000000000002E-4</v>
      </c>
      <c r="C29" s="4">
        <v>7.3612800000000006E-2</v>
      </c>
      <c r="D29" s="4">
        <v>-0.01</v>
      </c>
      <c r="E29" s="4">
        <v>0.99199999999999999</v>
      </c>
      <c r="F29" s="4">
        <v>-0.14501539999999999</v>
      </c>
      <c r="G29" s="4">
        <v>0.14354140000000001</v>
      </c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 t="s">
        <v>10</v>
      </c>
      <c r="B31" s="4"/>
      <c r="C31" s="4"/>
      <c r="D31" s="4"/>
      <c r="E31" s="4"/>
      <c r="F31" s="4"/>
      <c r="G31" s="4"/>
    </row>
    <row r="32" spans="1:7" x14ac:dyDescent="0.2">
      <c r="A32" s="4" t="s">
        <v>54</v>
      </c>
      <c r="B32" s="4">
        <v>8.4055999999999992E-3</v>
      </c>
      <c r="C32" s="4">
        <v>0.2206206</v>
      </c>
      <c r="D32" s="4">
        <v>0.04</v>
      </c>
      <c r="E32" s="4">
        <v>0.97</v>
      </c>
      <c r="F32" s="4">
        <v>-0.42400280000000001</v>
      </c>
      <c r="G32" s="4">
        <v>0.44081399999999998</v>
      </c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 t="s">
        <v>12</v>
      </c>
      <c r="B34" s="4"/>
      <c r="C34" s="4"/>
      <c r="D34" s="4"/>
      <c r="E34" s="4"/>
      <c r="F34" s="4"/>
      <c r="G34" s="4"/>
    </row>
    <row r="35" spans="1:7" x14ac:dyDescent="0.2">
      <c r="A35" s="4" t="s">
        <v>54</v>
      </c>
      <c r="B35" s="4">
        <v>0.15171570000000001</v>
      </c>
      <c r="C35" s="4">
        <v>0.34185179999999998</v>
      </c>
      <c r="D35" s="4">
        <v>0.44</v>
      </c>
      <c r="E35" s="4">
        <v>0.65700000000000003</v>
      </c>
      <c r="F35" s="4">
        <v>-0.51830149999999997</v>
      </c>
      <c r="G35" s="4">
        <v>0.82173280000000004</v>
      </c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 t="s">
        <v>56</v>
      </c>
      <c r="B37" s="4"/>
      <c r="C37" s="4"/>
      <c r="D37" s="4"/>
      <c r="E37" s="4"/>
      <c r="F37" s="4"/>
      <c r="G37" s="4"/>
    </row>
    <row r="38" spans="1:7" x14ac:dyDescent="0.2">
      <c r="A38" s="4" t="s">
        <v>54</v>
      </c>
      <c r="B38" s="4">
        <v>0.11887689999999999</v>
      </c>
      <c r="C38" s="4">
        <v>0.29255599999999998</v>
      </c>
      <c r="D38" s="4">
        <v>0.41</v>
      </c>
      <c r="E38" s="4">
        <v>0.68400000000000005</v>
      </c>
      <c r="F38" s="4">
        <v>-0.45452239999999999</v>
      </c>
      <c r="G38" s="4">
        <v>0.69227609999999995</v>
      </c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 t="s">
        <v>15</v>
      </c>
      <c r="B40" s="4"/>
      <c r="C40" s="4"/>
      <c r="D40" s="4"/>
      <c r="E40" s="4"/>
      <c r="F40" s="4"/>
      <c r="G40" s="4"/>
    </row>
    <row r="41" spans="1:7" x14ac:dyDescent="0.2">
      <c r="A41" s="4" t="s">
        <v>54</v>
      </c>
      <c r="B41" s="4">
        <v>0.20485780000000001</v>
      </c>
      <c r="C41" s="4">
        <v>0.16839760000000001</v>
      </c>
      <c r="D41" s="4">
        <v>1.22</v>
      </c>
      <c r="E41" s="4">
        <v>0.224</v>
      </c>
      <c r="F41" s="4">
        <v>-0.12519540000000001</v>
      </c>
      <c r="G41" s="4">
        <v>0.53491089999999997</v>
      </c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 t="s">
        <v>161</v>
      </c>
      <c r="B43" s="4"/>
      <c r="C43" s="4"/>
      <c r="D43" s="4"/>
      <c r="E43" s="4"/>
      <c r="F43" s="4"/>
      <c r="G43" s="4"/>
    </row>
    <row r="44" spans="1:7" x14ac:dyDescent="0.2">
      <c r="A44" s="4" t="s">
        <v>54</v>
      </c>
      <c r="B44" s="4">
        <v>-0.16919149999999999</v>
      </c>
      <c r="C44" s="4">
        <v>0.1130393</v>
      </c>
      <c r="D44" s="4">
        <v>-1.5</v>
      </c>
      <c r="E44" s="4">
        <v>0.13400000000000001</v>
      </c>
      <c r="F44" s="4">
        <v>-0.39074449999999999</v>
      </c>
      <c r="G44" s="4">
        <v>5.2361499999999998E-2</v>
      </c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 t="s">
        <v>22</v>
      </c>
      <c r="B46" s="4"/>
      <c r="C46" s="4"/>
      <c r="D46" s="4"/>
      <c r="E46" s="4"/>
      <c r="F46" s="4"/>
      <c r="G46" s="4"/>
    </row>
    <row r="47" spans="1:7" x14ac:dyDescent="0.2">
      <c r="A47" s="4" t="s">
        <v>54</v>
      </c>
      <c r="B47" s="4">
        <v>10.882849999999999</v>
      </c>
      <c r="C47" s="4">
        <v>3.5425409999999999</v>
      </c>
      <c r="D47" s="4">
        <v>3.07</v>
      </c>
      <c r="E47" s="4">
        <v>2E-3</v>
      </c>
      <c r="F47" s="4">
        <v>3.9395950000000002</v>
      </c>
      <c r="G47" s="4">
        <v>17.8261</v>
      </c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 t="s">
        <v>51</v>
      </c>
      <c r="B49" s="4">
        <v>-142.1422</v>
      </c>
      <c r="C49" s="4">
        <v>56.940890000000003</v>
      </c>
      <c r="D49" s="4">
        <v>-2.5</v>
      </c>
      <c r="E49" s="4">
        <v>1.2999999999999999E-2</v>
      </c>
      <c r="F49" s="4">
        <v>-253.74430000000001</v>
      </c>
      <c r="G49" s="4">
        <v>-30.540120000000002</v>
      </c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 t="s">
        <v>7</v>
      </c>
      <c r="B51" s="4"/>
      <c r="C51" s="4"/>
      <c r="D51" s="4"/>
      <c r="E51" s="4"/>
      <c r="F51" s="4"/>
      <c r="G51" s="4"/>
    </row>
    <row r="52" spans="1:7" x14ac:dyDescent="0.2">
      <c r="A52" s="4" t="s">
        <v>6</v>
      </c>
      <c r="B52" s="4"/>
      <c r="C52" s="4"/>
      <c r="D52" s="4"/>
      <c r="E52" s="4"/>
      <c r="F52" s="4"/>
      <c r="G52" s="4"/>
    </row>
    <row r="53" spans="1:7" x14ac:dyDescent="0.2">
      <c r="A53" s="4" t="s">
        <v>54</v>
      </c>
      <c r="B53" s="4">
        <v>-0.31709300000000001</v>
      </c>
      <c r="C53" s="4">
        <v>5.30594E-2</v>
      </c>
      <c r="D53" s="4">
        <v>-5.98</v>
      </c>
      <c r="E53" s="4">
        <v>0</v>
      </c>
      <c r="F53" s="4">
        <v>-0.42108760000000001</v>
      </c>
      <c r="G53" s="4">
        <v>-0.21309839999999999</v>
      </c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 t="s">
        <v>7</v>
      </c>
      <c r="B55" s="4"/>
      <c r="C55" s="4"/>
      <c r="D55" s="4"/>
      <c r="E55" s="4"/>
      <c r="F55" s="4"/>
      <c r="G55" s="4"/>
    </row>
    <row r="56" spans="1:7" x14ac:dyDescent="0.2">
      <c r="A56" s="4" t="s">
        <v>54</v>
      </c>
      <c r="B56" s="4">
        <v>0.66785779999999995</v>
      </c>
      <c r="C56" s="4">
        <v>6.7053699999999994E-2</v>
      </c>
      <c r="D56" s="4">
        <v>9.9600000000000009</v>
      </c>
      <c r="E56" s="4">
        <v>0</v>
      </c>
      <c r="F56" s="4">
        <v>0.536435</v>
      </c>
      <c r="G56" s="4">
        <v>0.79928060000000001</v>
      </c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 t="s">
        <v>131</v>
      </c>
      <c r="B58" s="4"/>
      <c r="C58" s="4"/>
      <c r="D58" s="4"/>
      <c r="E58" s="4"/>
      <c r="F58" s="4"/>
      <c r="G58" s="4"/>
    </row>
    <row r="59" spans="1:7" x14ac:dyDescent="0.2">
      <c r="A59" s="4" t="s">
        <v>54</v>
      </c>
      <c r="B59" s="4">
        <v>0.52539610000000003</v>
      </c>
      <c r="C59" s="4">
        <v>0.13540530000000001</v>
      </c>
      <c r="D59" s="4">
        <v>3.88</v>
      </c>
      <c r="E59" s="4">
        <v>0</v>
      </c>
      <c r="F59" s="4">
        <v>0.26000659999999998</v>
      </c>
      <c r="G59" s="4">
        <v>0.79078570000000004</v>
      </c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 t="s">
        <v>132</v>
      </c>
      <c r="B61" s="4"/>
      <c r="C61" s="4"/>
      <c r="D61" s="4"/>
      <c r="E61" s="4"/>
      <c r="F61" s="4"/>
      <c r="G61" s="4"/>
    </row>
    <row r="62" spans="1:7" x14ac:dyDescent="0.2">
      <c r="A62" s="4" t="s">
        <v>54</v>
      </c>
      <c r="B62" s="4">
        <v>-0.38813320000000001</v>
      </c>
      <c r="C62" s="4">
        <v>0.17769370000000001</v>
      </c>
      <c r="D62" s="4">
        <v>-2.1800000000000002</v>
      </c>
      <c r="E62" s="4">
        <v>2.9000000000000001E-2</v>
      </c>
      <c r="F62" s="4">
        <v>-0.73640660000000002</v>
      </c>
      <c r="G62" s="4">
        <v>-3.9859899999999997E-2</v>
      </c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 t="s">
        <v>133</v>
      </c>
      <c r="B64" s="4"/>
      <c r="C64" s="4"/>
      <c r="D64" s="4"/>
      <c r="E64" s="4"/>
      <c r="F64" s="4"/>
      <c r="G64" s="4"/>
    </row>
    <row r="65" spans="1:7" x14ac:dyDescent="0.2">
      <c r="A65" s="4" t="s">
        <v>54</v>
      </c>
      <c r="B65" s="4">
        <v>-1.912288</v>
      </c>
      <c r="C65" s="4">
        <v>0.1973636</v>
      </c>
      <c r="D65" s="4">
        <v>-9.69</v>
      </c>
      <c r="E65" s="4">
        <v>0</v>
      </c>
      <c r="F65" s="4">
        <v>-2.2991130000000002</v>
      </c>
      <c r="G65" s="4">
        <v>-1.5254620000000001</v>
      </c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 t="s">
        <v>135</v>
      </c>
      <c r="B67" s="4"/>
      <c r="C67" s="4"/>
      <c r="D67" s="4"/>
      <c r="E67" s="4"/>
      <c r="F67" s="4"/>
      <c r="G67" s="4"/>
    </row>
    <row r="68" spans="1:7" x14ac:dyDescent="0.2">
      <c r="A68" s="4" t="s">
        <v>54</v>
      </c>
      <c r="B68" s="4">
        <v>-0.32745659999999999</v>
      </c>
      <c r="C68" s="4">
        <v>0.1157627</v>
      </c>
      <c r="D68" s="4">
        <v>-2.83</v>
      </c>
      <c r="E68" s="4">
        <v>5.0000000000000001E-3</v>
      </c>
      <c r="F68" s="4">
        <v>-0.55434729999999999</v>
      </c>
      <c r="G68" s="4">
        <v>-0.1005658</v>
      </c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 t="s">
        <v>8</v>
      </c>
      <c r="B70" s="4"/>
      <c r="C70" s="4"/>
      <c r="D70" s="4"/>
      <c r="E70" s="4"/>
      <c r="F70" s="4"/>
      <c r="G70" s="4"/>
    </row>
    <row r="71" spans="1:7" x14ac:dyDescent="0.2">
      <c r="A71" s="4" t="s">
        <v>54</v>
      </c>
      <c r="B71" s="4">
        <v>-5.6178600000000002E-2</v>
      </c>
      <c r="C71" s="4">
        <v>1.53705E-2</v>
      </c>
      <c r="D71" s="4">
        <v>-3.65</v>
      </c>
      <c r="E71" s="4">
        <v>0</v>
      </c>
      <c r="F71" s="4">
        <v>-8.6304199999999998E-2</v>
      </c>
      <c r="G71" s="4">
        <v>-2.6053E-2</v>
      </c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 t="s">
        <v>10</v>
      </c>
      <c r="B73" s="4"/>
      <c r="C73" s="4"/>
      <c r="D73" s="4"/>
      <c r="E73" s="4"/>
      <c r="F73" s="4"/>
      <c r="G73" s="4"/>
    </row>
    <row r="74" spans="1:7" x14ac:dyDescent="0.2">
      <c r="A74" s="4" t="s">
        <v>54</v>
      </c>
      <c r="B74" s="4">
        <v>-2.1493499999999999E-2</v>
      </c>
      <c r="C74" s="4">
        <v>4.60659E-2</v>
      </c>
      <c r="D74" s="4">
        <v>-0.47</v>
      </c>
      <c r="E74" s="4">
        <v>0.64100000000000001</v>
      </c>
      <c r="F74" s="4">
        <v>-0.11178109999999999</v>
      </c>
      <c r="G74" s="4">
        <v>6.8794099999999997E-2</v>
      </c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 t="s">
        <v>12</v>
      </c>
      <c r="B76" s="4"/>
      <c r="C76" s="4"/>
      <c r="D76" s="4"/>
      <c r="E76" s="4"/>
      <c r="F76" s="4"/>
      <c r="G76" s="4"/>
    </row>
    <row r="77" spans="1:7" x14ac:dyDescent="0.2">
      <c r="A77" s="4" t="s">
        <v>54</v>
      </c>
      <c r="B77" s="4">
        <v>0.3252293</v>
      </c>
      <c r="C77" s="4">
        <v>7.1379200000000004E-2</v>
      </c>
      <c r="D77" s="4">
        <v>4.5599999999999996</v>
      </c>
      <c r="E77" s="4">
        <v>0</v>
      </c>
      <c r="F77" s="4">
        <v>0.18532860000000001</v>
      </c>
      <c r="G77" s="4">
        <v>0.46512999999999999</v>
      </c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 t="s">
        <v>56</v>
      </c>
      <c r="B79" s="4"/>
      <c r="C79" s="4"/>
      <c r="D79" s="4"/>
      <c r="E79" s="4"/>
      <c r="F79" s="4"/>
      <c r="G79" s="4"/>
    </row>
    <row r="80" spans="1:7" x14ac:dyDescent="0.2">
      <c r="A80" s="4" t="s">
        <v>54</v>
      </c>
      <c r="B80" s="4">
        <v>0.33986280000000002</v>
      </c>
      <c r="C80" s="4">
        <v>6.10862E-2</v>
      </c>
      <c r="D80" s="4">
        <v>5.56</v>
      </c>
      <c r="E80" s="4">
        <v>0</v>
      </c>
      <c r="F80" s="4">
        <v>0.220136</v>
      </c>
      <c r="G80" s="4">
        <v>0.45958949999999998</v>
      </c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 t="s">
        <v>15</v>
      </c>
      <c r="B82" s="4"/>
      <c r="C82" s="4"/>
      <c r="D82" s="4"/>
      <c r="E82" s="4"/>
      <c r="F82" s="4"/>
      <c r="G82" s="4"/>
    </row>
    <row r="83" spans="1:7" x14ac:dyDescent="0.2">
      <c r="A83" s="4" t="s">
        <v>54</v>
      </c>
      <c r="B83" s="4">
        <v>0.1074734</v>
      </c>
      <c r="C83" s="4">
        <v>3.5161699999999997E-2</v>
      </c>
      <c r="D83" s="4">
        <v>3.06</v>
      </c>
      <c r="E83" s="4">
        <v>2E-3</v>
      </c>
      <c r="F83" s="4">
        <v>3.85577E-2</v>
      </c>
      <c r="G83" s="4">
        <v>0.17638899999999999</v>
      </c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 t="s">
        <v>161</v>
      </c>
      <c r="B85" s="4"/>
      <c r="C85" s="4"/>
      <c r="D85" s="4"/>
      <c r="E85" s="4"/>
      <c r="F85" s="4"/>
      <c r="G85" s="4"/>
    </row>
    <row r="86" spans="1:7" x14ac:dyDescent="0.2">
      <c r="A86" s="4" t="s">
        <v>54</v>
      </c>
      <c r="B86" s="4">
        <v>-0.1186152</v>
      </c>
      <c r="C86" s="4">
        <v>2.36028E-2</v>
      </c>
      <c r="D86" s="4">
        <v>-5.03</v>
      </c>
      <c r="E86" s="4">
        <v>0</v>
      </c>
      <c r="F86" s="4">
        <v>-0.16487579999999999</v>
      </c>
      <c r="G86" s="4">
        <v>-7.2354600000000005E-2</v>
      </c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 t="s">
        <v>22</v>
      </c>
      <c r="B88" s="4"/>
      <c r="C88" s="4"/>
      <c r="D88" s="4"/>
      <c r="E88" s="4"/>
      <c r="F88" s="4"/>
      <c r="G88" s="4"/>
    </row>
    <row r="89" spans="1:7" x14ac:dyDescent="0.2">
      <c r="A89" s="4" t="s">
        <v>54</v>
      </c>
      <c r="B89" s="4">
        <v>2.375194</v>
      </c>
      <c r="C89" s="4">
        <v>0.73968840000000002</v>
      </c>
      <c r="D89" s="4">
        <v>3.21</v>
      </c>
      <c r="E89" s="4">
        <v>1E-3</v>
      </c>
      <c r="F89" s="4">
        <v>0.92543149999999996</v>
      </c>
      <c r="G89" s="4">
        <v>3.8249569999999999</v>
      </c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 t="s">
        <v>51</v>
      </c>
      <c r="B91" s="4">
        <v>-28.831849999999999</v>
      </c>
      <c r="C91" s="4">
        <v>11.88935</v>
      </c>
      <c r="D91" s="4">
        <v>-2.4300000000000002</v>
      </c>
      <c r="E91" s="4">
        <v>1.4999999999999999E-2</v>
      </c>
      <c r="F91" s="4">
        <v>-52.134549999999997</v>
      </c>
      <c r="G91" s="4">
        <v>-5.529147</v>
      </c>
    </row>
    <row r="92" spans="1:7" x14ac:dyDescent="0.2">
      <c r="A92" s="4"/>
      <c r="B92" s="4"/>
      <c r="C92" s="4"/>
      <c r="D92" s="4"/>
      <c r="E92" s="4"/>
      <c r="F92" s="4"/>
      <c r="G92" s="4"/>
    </row>
    <row r="93" spans="1:7" x14ac:dyDescent="0.2">
      <c r="A93" s="4" t="s">
        <v>131</v>
      </c>
      <c r="B93" s="4"/>
      <c r="C93" s="4"/>
      <c r="D93" s="4"/>
      <c r="E93" s="4"/>
      <c r="F93" s="4"/>
      <c r="G93" s="4"/>
    </row>
    <row r="94" spans="1:7" x14ac:dyDescent="0.2">
      <c r="A94" s="4" t="s">
        <v>6</v>
      </c>
      <c r="B94" s="4"/>
      <c r="C94" s="4"/>
      <c r="D94" s="4"/>
      <c r="E94" s="4"/>
      <c r="F94" s="4"/>
      <c r="G94" s="4"/>
    </row>
    <row r="95" spans="1:7" x14ac:dyDescent="0.2">
      <c r="A95" s="4" t="s">
        <v>54</v>
      </c>
      <c r="B95" s="4">
        <v>-6.0970799999999999E-2</v>
      </c>
      <c r="C95" s="4">
        <v>4.7897099999999998E-2</v>
      </c>
      <c r="D95" s="4">
        <v>-1.27</v>
      </c>
      <c r="E95" s="4">
        <v>0.20300000000000001</v>
      </c>
      <c r="F95" s="4">
        <v>-0.15484729999999999</v>
      </c>
      <c r="G95" s="4">
        <v>3.2905700000000003E-2</v>
      </c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 t="s">
        <v>7</v>
      </c>
      <c r="B97" s="4"/>
      <c r="C97" s="4"/>
      <c r="D97" s="4"/>
      <c r="E97" s="4"/>
      <c r="F97" s="4"/>
      <c r="G97" s="4"/>
    </row>
    <row r="98" spans="1:7" x14ac:dyDescent="0.2">
      <c r="A98" s="4" t="s">
        <v>54</v>
      </c>
      <c r="B98" s="4">
        <v>-0.123613</v>
      </c>
      <c r="C98" s="4">
        <v>6.0529800000000002E-2</v>
      </c>
      <c r="D98" s="4">
        <v>-2.04</v>
      </c>
      <c r="E98" s="4">
        <v>4.1000000000000002E-2</v>
      </c>
      <c r="F98" s="4">
        <v>-0.2422492</v>
      </c>
      <c r="G98" s="4">
        <v>-4.9766999999999997E-3</v>
      </c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 t="s">
        <v>131</v>
      </c>
      <c r="B100" s="4"/>
      <c r="C100" s="4"/>
      <c r="D100" s="4"/>
      <c r="E100" s="4"/>
      <c r="F100" s="4"/>
      <c r="G100" s="4"/>
    </row>
    <row r="101" spans="1:7" x14ac:dyDescent="0.2">
      <c r="A101" s="4" t="s">
        <v>54</v>
      </c>
      <c r="B101" s="4">
        <v>0.88333519999999999</v>
      </c>
      <c r="C101" s="4">
        <v>0.1222312</v>
      </c>
      <c r="D101" s="4">
        <v>7.23</v>
      </c>
      <c r="E101" s="4">
        <v>0</v>
      </c>
      <c r="F101" s="4">
        <v>0.64376639999999996</v>
      </c>
      <c r="G101" s="4">
        <v>1.1229039999999999</v>
      </c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 t="s">
        <v>132</v>
      </c>
      <c r="B103" s="4"/>
      <c r="C103" s="4"/>
      <c r="D103" s="4"/>
      <c r="E103" s="4"/>
      <c r="F103" s="4"/>
      <c r="G103" s="4"/>
    </row>
    <row r="104" spans="1:7" x14ac:dyDescent="0.2">
      <c r="A104" s="4" t="s">
        <v>54</v>
      </c>
      <c r="B104" s="4">
        <v>0.46274270000000001</v>
      </c>
      <c r="C104" s="4">
        <v>0.1604053</v>
      </c>
      <c r="D104" s="4">
        <v>2.88</v>
      </c>
      <c r="E104" s="4">
        <v>4.0000000000000001E-3</v>
      </c>
      <c r="F104" s="4">
        <v>0.14835419999999999</v>
      </c>
      <c r="G104" s="4">
        <v>0.77713129999999997</v>
      </c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 t="s">
        <v>133</v>
      </c>
      <c r="B106" s="4"/>
      <c r="C106" s="4"/>
      <c r="D106" s="4"/>
      <c r="E106" s="4"/>
      <c r="F106" s="4"/>
      <c r="G106" s="4"/>
    </row>
    <row r="107" spans="1:7" x14ac:dyDescent="0.2">
      <c r="A107" s="4" t="s">
        <v>54</v>
      </c>
      <c r="B107" s="4">
        <v>-0.77591019999999999</v>
      </c>
      <c r="C107" s="4">
        <v>0.17816129999999999</v>
      </c>
      <c r="D107" s="4">
        <v>-4.3600000000000003</v>
      </c>
      <c r="E107" s="4">
        <v>0</v>
      </c>
      <c r="F107" s="4">
        <v>-1.1251</v>
      </c>
      <c r="G107" s="4">
        <v>-0.4267203</v>
      </c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 t="s">
        <v>135</v>
      </c>
      <c r="B109" s="4"/>
      <c r="C109" s="4"/>
      <c r="D109" s="4"/>
      <c r="E109" s="4"/>
      <c r="F109" s="4"/>
      <c r="G109" s="4"/>
    </row>
    <row r="110" spans="1:7" x14ac:dyDescent="0.2">
      <c r="A110" s="4" t="s">
        <v>54</v>
      </c>
      <c r="B110" s="4">
        <v>1.08892E-2</v>
      </c>
      <c r="C110" s="4">
        <v>0.1044997</v>
      </c>
      <c r="D110" s="4">
        <v>0.1</v>
      </c>
      <c r="E110" s="4">
        <v>0.91700000000000004</v>
      </c>
      <c r="F110" s="4">
        <v>-0.1939265</v>
      </c>
      <c r="G110" s="4">
        <v>0.2157049</v>
      </c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 t="s">
        <v>8</v>
      </c>
      <c r="B112" s="4"/>
      <c r="C112" s="4"/>
      <c r="D112" s="4"/>
      <c r="E112" s="4"/>
      <c r="F112" s="4"/>
      <c r="G112" s="4"/>
    </row>
    <row r="113" spans="1:7" x14ac:dyDescent="0.2">
      <c r="A113" s="4" t="s">
        <v>54</v>
      </c>
      <c r="B113" s="4">
        <v>-0.14406289999999999</v>
      </c>
      <c r="C113" s="4">
        <v>1.3875E-2</v>
      </c>
      <c r="D113" s="4">
        <v>-10.38</v>
      </c>
      <c r="E113" s="4">
        <v>0</v>
      </c>
      <c r="F113" s="4">
        <v>-0.1712574</v>
      </c>
      <c r="G113" s="4">
        <v>-0.1168684</v>
      </c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 t="s">
        <v>10</v>
      </c>
      <c r="B115" s="4"/>
      <c r="C115" s="4"/>
      <c r="D115" s="4"/>
      <c r="E115" s="4"/>
      <c r="F115" s="4"/>
      <c r="G115" s="4"/>
    </row>
    <row r="116" spans="1:7" x14ac:dyDescent="0.2">
      <c r="A116" s="4" t="s">
        <v>54</v>
      </c>
      <c r="B116" s="4">
        <v>-8.9729500000000004E-2</v>
      </c>
      <c r="C116" s="4">
        <v>4.1584000000000003E-2</v>
      </c>
      <c r="D116" s="4">
        <v>-2.16</v>
      </c>
      <c r="E116" s="4">
        <v>3.1E-2</v>
      </c>
      <c r="F116" s="4">
        <v>-0.17123269999999999</v>
      </c>
      <c r="G116" s="4">
        <v>-8.2263000000000006E-3</v>
      </c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 t="s">
        <v>12</v>
      </c>
      <c r="B118" s="4"/>
      <c r="C118" s="4"/>
      <c r="D118" s="4"/>
      <c r="E118" s="4"/>
      <c r="F118" s="4"/>
      <c r="G118" s="4"/>
    </row>
    <row r="119" spans="1:7" x14ac:dyDescent="0.2">
      <c r="A119" s="4" t="s">
        <v>54</v>
      </c>
      <c r="B119" s="4">
        <v>2.38791E-2</v>
      </c>
      <c r="C119" s="4">
        <v>6.4434500000000006E-2</v>
      </c>
      <c r="D119" s="4">
        <v>0.37</v>
      </c>
      <c r="E119" s="4">
        <v>0.71099999999999997</v>
      </c>
      <c r="F119" s="4">
        <v>-0.10241020000000001</v>
      </c>
      <c r="G119" s="4">
        <v>0.1501683</v>
      </c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 t="s">
        <v>56</v>
      </c>
      <c r="B121" s="4"/>
      <c r="C121" s="4"/>
      <c r="D121" s="4"/>
      <c r="E121" s="4"/>
      <c r="F121" s="4"/>
      <c r="G121" s="4"/>
    </row>
    <row r="122" spans="1:7" x14ac:dyDescent="0.2">
      <c r="A122" s="4" t="s">
        <v>54</v>
      </c>
      <c r="B122" s="4">
        <v>2.97176E-2</v>
      </c>
      <c r="C122" s="4">
        <v>5.5142900000000002E-2</v>
      </c>
      <c r="D122" s="4">
        <v>0.54</v>
      </c>
      <c r="E122" s="4">
        <v>0.59</v>
      </c>
      <c r="F122" s="4">
        <v>-7.83605E-2</v>
      </c>
      <c r="G122" s="4">
        <v>0.13779559999999999</v>
      </c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 t="s">
        <v>15</v>
      </c>
      <c r="B124" s="4"/>
      <c r="C124" s="4"/>
      <c r="D124" s="4"/>
      <c r="E124" s="4"/>
      <c r="F124" s="4"/>
      <c r="G124" s="4"/>
    </row>
    <row r="125" spans="1:7" x14ac:dyDescent="0.2">
      <c r="A125" s="4" t="s">
        <v>54</v>
      </c>
      <c r="B125" s="4">
        <v>8.4253400000000006E-2</v>
      </c>
      <c r="C125" s="4">
        <v>3.1740699999999997E-2</v>
      </c>
      <c r="D125" s="4">
        <v>2.65</v>
      </c>
      <c r="E125" s="4">
        <v>8.0000000000000002E-3</v>
      </c>
      <c r="F125" s="4">
        <v>2.2042800000000001E-2</v>
      </c>
      <c r="G125" s="4">
        <v>0.14646400000000001</v>
      </c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 t="s">
        <v>161</v>
      </c>
      <c r="B127" s="4"/>
      <c r="C127" s="4"/>
      <c r="D127" s="4"/>
      <c r="E127" s="4"/>
      <c r="F127" s="4"/>
      <c r="G127" s="4"/>
    </row>
    <row r="128" spans="1:7" x14ac:dyDescent="0.2">
      <c r="A128" s="4" t="s">
        <v>54</v>
      </c>
      <c r="B128" s="4">
        <v>-3.7931000000000002E-3</v>
      </c>
      <c r="C128" s="4">
        <v>2.13064E-2</v>
      </c>
      <c r="D128" s="4">
        <v>-0.18</v>
      </c>
      <c r="E128" s="4">
        <v>0.85899999999999999</v>
      </c>
      <c r="F128" s="4">
        <v>-4.55529E-2</v>
      </c>
      <c r="G128" s="4">
        <v>3.7966699999999999E-2</v>
      </c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 t="s">
        <v>22</v>
      </c>
      <c r="B130" s="4"/>
      <c r="C130" s="4"/>
      <c r="D130" s="4"/>
      <c r="E130" s="4"/>
      <c r="F130" s="4"/>
      <c r="G130" s="4"/>
    </row>
    <row r="131" spans="1:7" x14ac:dyDescent="0.2">
      <c r="A131" s="4" t="s">
        <v>54</v>
      </c>
      <c r="B131" s="4">
        <v>-0.96162829999999999</v>
      </c>
      <c r="C131" s="4">
        <v>0.66772140000000002</v>
      </c>
      <c r="D131" s="4">
        <v>-1.44</v>
      </c>
      <c r="E131" s="4">
        <v>0.15</v>
      </c>
      <c r="F131" s="4">
        <v>-2.2703380000000002</v>
      </c>
      <c r="G131" s="4">
        <v>0.34708169999999999</v>
      </c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 t="s">
        <v>51</v>
      </c>
      <c r="B133" s="4">
        <v>18.981780000000001</v>
      </c>
      <c r="C133" s="4">
        <v>10.73259</v>
      </c>
      <c r="D133" s="4">
        <v>1.77</v>
      </c>
      <c r="E133" s="4">
        <v>7.6999999999999999E-2</v>
      </c>
      <c r="F133" s="4">
        <v>-2.0537160000000001</v>
      </c>
      <c r="G133" s="4">
        <v>40.01728</v>
      </c>
    </row>
    <row r="134" spans="1:7" x14ac:dyDescent="0.2">
      <c r="A134" s="4"/>
      <c r="B134" s="4"/>
      <c r="C134" s="4"/>
      <c r="D134" s="4"/>
      <c r="E134" s="4"/>
      <c r="F134" s="4"/>
      <c r="G134" s="4"/>
    </row>
    <row r="135" spans="1:7" x14ac:dyDescent="0.2">
      <c r="A135" s="4" t="s">
        <v>132</v>
      </c>
      <c r="B135" s="4"/>
      <c r="C135" s="4"/>
      <c r="D135" s="4"/>
      <c r="E135" s="4"/>
      <c r="F135" s="4"/>
      <c r="G135" s="4"/>
    </row>
    <row r="136" spans="1:7" x14ac:dyDescent="0.2">
      <c r="A136" s="4" t="s">
        <v>6</v>
      </c>
      <c r="B136" s="4"/>
      <c r="C136" s="4"/>
      <c r="D136" s="4"/>
      <c r="E136" s="4"/>
      <c r="F136" s="4"/>
      <c r="G136" s="4"/>
    </row>
    <row r="137" spans="1:7" x14ac:dyDescent="0.2">
      <c r="A137" s="4" t="s">
        <v>54</v>
      </c>
      <c r="B137" s="4">
        <v>-9.9841600000000003E-2</v>
      </c>
      <c r="C137" s="4">
        <v>3.1877200000000001E-2</v>
      </c>
      <c r="D137" s="4">
        <v>-3.13</v>
      </c>
      <c r="E137" s="4">
        <v>2E-3</v>
      </c>
      <c r="F137" s="4">
        <v>-0.16231970000000001</v>
      </c>
      <c r="G137" s="4">
        <v>-3.7363399999999998E-2</v>
      </c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 t="s">
        <v>7</v>
      </c>
      <c r="B139" s="4"/>
      <c r="C139" s="4"/>
      <c r="D139" s="4"/>
      <c r="E139" s="4"/>
      <c r="F139" s="4"/>
      <c r="G139" s="4"/>
    </row>
    <row r="140" spans="1:7" x14ac:dyDescent="0.2">
      <c r="A140" s="4" t="s">
        <v>54</v>
      </c>
      <c r="B140" s="4">
        <v>-0.1606795</v>
      </c>
      <c r="C140" s="4">
        <v>4.02847E-2</v>
      </c>
      <c r="D140" s="4">
        <v>-3.99</v>
      </c>
      <c r="E140" s="4">
        <v>0</v>
      </c>
      <c r="F140" s="4">
        <v>-0.23963609999999999</v>
      </c>
      <c r="G140" s="4">
        <v>-8.1722900000000001E-2</v>
      </c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 t="s">
        <v>131</v>
      </c>
      <c r="B142" s="4"/>
      <c r="C142" s="4"/>
      <c r="D142" s="4"/>
      <c r="E142" s="4"/>
      <c r="F142" s="4"/>
      <c r="G142" s="4"/>
    </row>
    <row r="143" spans="1:7" x14ac:dyDescent="0.2">
      <c r="A143" s="4" t="s">
        <v>54</v>
      </c>
      <c r="B143" s="4">
        <v>0.63468670000000005</v>
      </c>
      <c r="C143" s="4">
        <v>8.1349199999999997E-2</v>
      </c>
      <c r="D143" s="4">
        <v>7.8</v>
      </c>
      <c r="E143" s="4">
        <v>0</v>
      </c>
      <c r="F143" s="4">
        <v>0.47524519999999998</v>
      </c>
      <c r="G143" s="4">
        <v>0.79412819999999995</v>
      </c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 t="s">
        <v>132</v>
      </c>
      <c r="B145" s="4"/>
      <c r="C145" s="4"/>
      <c r="D145" s="4"/>
      <c r="E145" s="4"/>
      <c r="F145" s="4"/>
      <c r="G145" s="4"/>
    </row>
    <row r="146" spans="1:7" x14ac:dyDescent="0.2">
      <c r="A146" s="4" t="s">
        <v>54</v>
      </c>
      <c r="B146" s="4">
        <v>0.37374649999999998</v>
      </c>
      <c r="C146" s="4">
        <v>0.1067554</v>
      </c>
      <c r="D146" s="4">
        <v>3.5</v>
      </c>
      <c r="E146" s="4">
        <v>0</v>
      </c>
      <c r="F146" s="4">
        <v>0.16450980000000001</v>
      </c>
      <c r="G146" s="4">
        <v>0.58298329999999998</v>
      </c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 t="s">
        <v>133</v>
      </c>
      <c r="B148" s="4"/>
      <c r="C148" s="4"/>
      <c r="D148" s="4"/>
      <c r="E148" s="4"/>
      <c r="F148" s="4"/>
      <c r="G148" s="4"/>
    </row>
    <row r="149" spans="1:7" x14ac:dyDescent="0.2">
      <c r="A149" s="4" t="s">
        <v>54</v>
      </c>
      <c r="B149" s="4">
        <v>-0.3279609</v>
      </c>
      <c r="C149" s="4">
        <v>0.1185727</v>
      </c>
      <c r="D149" s="4">
        <v>-2.77</v>
      </c>
      <c r="E149" s="4">
        <v>6.0000000000000001E-3</v>
      </c>
      <c r="F149" s="4">
        <v>-0.5603591</v>
      </c>
      <c r="G149" s="4">
        <v>-9.55627E-2</v>
      </c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 t="s">
        <v>135</v>
      </c>
      <c r="B151" s="4"/>
      <c r="C151" s="4"/>
      <c r="D151" s="4"/>
      <c r="E151" s="4"/>
      <c r="F151" s="4"/>
      <c r="G151" s="4"/>
    </row>
    <row r="152" spans="1:7" x14ac:dyDescent="0.2">
      <c r="A152" s="4" t="s">
        <v>54</v>
      </c>
      <c r="B152" s="4">
        <v>-0.39986640000000001</v>
      </c>
      <c r="C152" s="4">
        <v>6.9548299999999993E-2</v>
      </c>
      <c r="D152" s="4">
        <v>-5.75</v>
      </c>
      <c r="E152" s="4">
        <v>0</v>
      </c>
      <c r="F152" s="4">
        <v>-0.5361785</v>
      </c>
      <c r="G152" s="4">
        <v>-0.26355430000000002</v>
      </c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 t="s">
        <v>8</v>
      </c>
      <c r="B154" s="4"/>
      <c r="C154" s="4"/>
      <c r="D154" s="4"/>
      <c r="E154" s="4"/>
      <c r="F154" s="4"/>
      <c r="G154" s="4"/>
    </row>
    <row r="155" spans="1:7" x14ac:dyDescent="0.2">
      <c r="A155" s="4" t="s">
        <v>54</v>
      </c>
      <c r="B155" s="4">
        <v>-0.1037887</v>
      </c>
      <c r="C155" s="4">
        <v>9.2343000000000008E-3</v>
      </c>
      <c r="D155" s="4">
        <v>-11.24</v>
      </c>
      <c r="E155" s="4">
        <v>0</v>
      </c>
      <c r="F155" s="4">
        <v>-0.1218876</v>
      </c>
      <c r="G155" s="4">
        <v>-8.5689699999999994E-2</v>
      </c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 t="s">
        <v>10</v>
      </c>
      <c r="B157" s="4"/>
      <c r="C157" s="4"/>
      <c r="D157" s="4"/>
      <c r="E157" s="4"/>
      <c r="F157" s="4"/>
      <c r="G157" s="4"/>
    </row>
    <row r="158" spans="1:7" x14ac:dyDescent="0.2">
      <c r="A158" s="4" t="s">
        <v>54</v>
      </c>
      <c r="B158" s="4">
        <v>3.0971800000000001E-2</v>
      </c>
      <c r="C158" s="4">
        <v>2.7675600000000002E-2</v>
      </c>
      <c r="D158" s="4">
        <v>1.1200000000000001</v>
      </c>
      <c r="E158" s="4">
        <v>0.26300000000000001</v>
      </c>
      <c r="F158" s="4">
        <v>-2.3271400000000001E-2</v>
      </c>
      <c r="G158" s="4">
        <v>8.5215100000000002E-2</v>
      </c>
    </row>
    <row r="159" spans="1:7" x14ac:dyDescent="0.2">
      <c r="A159" s="4"/>
      <c r="B159" s="4"/>
      <c r="C159" s="4"/>
      <c r="D159" s="4"/>
      <c r="E159" s="4"/>
      <c r="F159" s="4"/>
      <c r="G159" s="4"/>
    </row>
    <row r="160" spans="1:7" x14ac:dyDescent="0.2">
      <c r="A160" s="4" t="s">
        <v>12</v>
      </c>
      <c r="B160" s="4"/>
      <c r="C160" s="4"/>
      <c r="D160" s="4"/>
      <c r="E160" s="4"/>
      <c r="F160" s="4"/>
      <c r="G160" s="4"/>
    </row>
    <row r="161" spans="1:7" x14ac:dyDescent="0.2">
      <c r="A161" s="4" t="s">
        <v>54</v>
      </c>
      <c r="B161" s="4">
        <v>6.98791E-2</v>
      </c>
      <c r="C161" s="4">
        <v>4.2883400000000002E-2</v>
      </c>
      <c r="D161" s="4">
        <v>1.63</v>
      </c>
      <c r="E161" s="4">
        <v>0.10299999999999999</v>
      </c>
      <c r="F161" s="4">
        <v>-1.41709E-2</v>
      </c>
      <c r="G161" s="4">
        <v>0.15392910000000001</v>
      </c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 t="s">
        <v>56</v>
      </c>
      <c r="B163" s="4"/>
      <c r="C163" s="4"/>
      <c r="D163" s="4"/>
      <c r="E163" s="4"/>
      <c r="F163" s="4"/>
      <c r="G163" s="4"/>
    </row>
    <row r="164" spans="1:7" x14ac:dyDescent="0.2">
      <c r="A164" s="4" t="s">
        <v>54</v>
      </c>
      <c r="B164" s="4">
        <v>0.1007034</v>
      </c>
      <c r="C164" s="4">
        <v>3.6699500000000003E-2</v>
      </c>
      <c r="D164" s="4">
        <v>2.74</v>
      </c>
      <c r="E164" s="4">
        <v>6.0000000000000001E-3</v>
      </c>
      <c r="F164" s="4">
        <v>2.87736E-2</v>
      </c>
      <c r="G164" s="4">
        <v>0.17263319999999999</v>
      </c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 t="s">
        <v>15</v>
      </c>
      <c r="B166" s="4"/>
      <c r="C166" s="4"/>
      <c r="D166" s="4"/>
      <c r="E166" s="4"/>
      <c r="F166" s="4"/>
      <c r="G166" s="4"/>
    </row>
    <row r="167" spans="1:7" x14ac:dyDescent="0.2">
      <c r="A167" s="4" t="s">
        <v>54</v>
      </c>
      <c r="B167" s="4">
        <v>8.1377900000000003E-2</v>
      </c>
      <c r="C167" s="4">
        <v>2.1124500000000001E-2</v>
      </c>
      <c r="D167" s="4">
        <v>3.85</v>
      </c>
      <c r="E167" s="4">
        <v>0</v>
      </c>
      <c r="F167" s="4">
        <v>3.9974500000000003E-2</v>
      </c>
      <c r="G167" s="4">
        <v>0.12278119999999999</v>
      </c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 t="s">
        <v>161</v>
      </c>
      <c r="B169" s="4"/>
      <c r="C169" s="4"/>
      <c r="D169" s="4"/>
      <c r="E169" s="4"/>
      <c r="F169" s="4"/>
      <c r="G169" s="4"/>
    </row>
    <row r="170" spans="1:7" x14ac:dyDescent="0.2">
      <c r="A170" s="4" t="s">
        <v>54</v>
      </c>
      <c r="B170" s="4">
        <v>1.8737000000000001E-3</v>
      </c>
      <c r="C170" s="4">
        <v>1.41802E-2</v>
      </c>
      <c r="D170" s="4">
        <v>0.13</v>
      </c>
      <c r="E170" s="4">
        <v>0.89500000000000002</v>
      </c>
      <c r="F170" s="4">
        <v>-2.5919000000000001E-2</v>
      </c>
      <c r="G170" s="4">
        <v>2.96663E-2</v>
      </c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 t="s">
        <v>22</v>
      </c>
      <c r="B172" s="4"/>
      <c r="C172" s="4"/>
      <c r="D172" s="4"/>
      <c r="E172" s="4"/>
      <c r="F172" s="4"/>
      <c r="G172" s="4"/>
    </row>
    <row r="173" spans="1:7" x14ac:dyDescent="0.2">
      <c r="A173" s="4" t="s">
        <v>54</v>
      </c>
      <c r="B173" s="4">
        <v>1.4182250000000001</v>
      </c>
      <c r="C173" s="4">
        <v>0.44439230000000002</v>
      </c>
      <c r="D173" s="4">
        <v>3.19</v>
      </c>
      <c r="E173" s="4">
        <v>1E-3</v>
      </c>
      <c r="F173" s="4">
        <v>0.54723200000000005</v>
      </c>
      <c r="G173" s="4">
        <v>2.289218</v>
      </c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 t="s">
        <v>51</v>
      </c>
      <c r="B175" s="4">
        <v>-20.89106</v>
      </c>
      <c r="C175" s="4">
        <v>7.1429220000000004</v>
      </c>
      <c r="D175" s="4">
        <v>-2.92</v>
      </c>
      <c r="E175" s="4">
        <v>3.0000000000000001E-3</v>
      </c>
      <c r="F175" s="4">
        <v>-34.890929999999997</v>
      </c>
      <c r="G175" s="4">
        <v>-6.8911879999999996</v>
      </c>
    </row>
    <row r="176" spans="1:7" x14ac:dyDescent="0.2">
      <c r="A176" s="4"/>
      <c r="B176" s="4"/>
      <c r="C176" s="4"/>
      <c r="D176" s="4"/>
      <c r="E176" s="4"/>
      <c r="F176" s="4"/>
      <c r="G176" s="4"/>
    </row>
    <row r="177" spans="1:7" x14ac:dyDescent="0.2">
      <c r="A177" s="4" t="s">
        <v>133</v>
      </c>
      <c r="B177" s="4"/>
      <c r="C177" s="4"/>
      <c r="D177" s="4"/>
      <c r="E177" s="4"/>
      <c r="F177" s="4"/>
      <c r="G177" s="4"/>
    </row>
    <row r="178" spans="1:7" x14ac:dyDescent="0.2">
      <c r="A178" s="4" t="s">
        <v>6</v>
      </c>
      <c r="B178" s="4"/>
      <c r="C178" s="4"/>
      <c r="D178" s="4"/>
      <c r="E178" s="4"/>
      <c r="F178" s="4"/>
      <c r="G178" s="4"/>
    </row>
    <row r="179" spans="1:7" x14ac:dyDescent="0.2">
      <c r="A179" s="4" t="s">
        <v>54</v>
      </c>
      <c r="B179" s="4">
        <v>-2.94507E-2</v>
      </c>
      <c r="C179" s="4">
        <v>2.1177100000000001E-2</v>
      </c>
      <c r="D179" s="4">
        <v>-1.39</v>
      </c>
      <c r="E179" s="4">
        <v>0.16400000000000001</v>
      </c>
      <c r="F179" s="4">
        <v>-7.0957000000000006E-2</v>
      </c>
      <c r="G179" s="4">
        <v>1.20555E-2</v>
      </c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 t="s">
        <v>7</v>
      </c>
      <c r="B181" s="4"/>
      <c r="C181" s="4"/>
      <c r="D181" s="4"/>
      <c r="E181" s="4"/>
      <c r="F181" s="4"/>
      <c r="G181" s="4"/>
    </row>
    <row r="182" spans="1:7" x14ac:dyDescent="0.2">
      <c r="A182" s="4" t="s">
        <v>54</v>
      </c>
      <c r="B182" s="4">
        <v>-0.1013728</v>
      </c>
      <c r="C182" s="4">
        <v>2.6762500000000002E-2</v>
      </c>
      <c r="D182" s="4">
        <v>-3.79</v>
      </c>
      <c r="E182" s="4">
        <v>0</v>
      </c>
      <c r="F182" s="4">
        <v>-0.1538263</v>
      </c>
      <c r="G182" s="4">
        <v>-4.8919400000000002E-2</v>
      </c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 t="s">
        <v>131</v>
      </c>
      <c r="B184" s="4"/>
      <c r="C184" s="4"/>
      <c r="D184" s="4"/>
      <c r="E184" s="4"/>
      <c r="F184" s="4"/>
      <c r="G184" s="4"/>
    </row>
    <row r="185" spans="1:7" x14ac:dyDescent="0.2">
      <c r="A185" s="4" t="s">
        <v>54</v>
      </c>
      <c r="B185" s="4">
        <v>0.16212969999999999</v>
      </c>
      <c r="C185" s="4">
        <v>5.4042899999999998E-2</v>
      </c>
      <c r="D185" s="4">
        <v>3</v>
      </c>
      <c r="E185" s="4">
        <v>3.0000000000000001E-3</v>
      </c>
      <c r="F185" s="4">
        <v>5.6207500000000001E-2</v>
      </c>
      <c r="G185" s="4">
        <v>0.26805190000000001</v>
      </c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 t="s">
        <v>132</v>
      </c>
      <c r="B187" s="4"/>
      <c r="C187" s="4"/>
      <c r="D187" s="4"/>
      <c r="E187" s="4"/>
      <c r="F187" s="4"/>
      <c r="G187" s="4"/>
    </row>
    <row r="188" spans="1:7" x14ac:dyDescent="0.2">
      <c r="A188" s="4" t="s">
        <v>54</v>
      </c>
      <c r="B188" s="4">
        <v>1.0840000000000001E-2</v>
      </c>
      <c r="C188" s="4">
        <v>7.0921100000000001E-2</v>
      </c>
      <c r="D188" s="4">
        <v>0.15</v>
      </c>
      <c r="E188" s="4">
        <v>0.879</v>
      </c>
      <c r="F188" s="4">
        <v>-0.12816279999999999</v>
      </c>
      <c r="G188" s="4">
        <v>0.1498427</v>
      </c>
    </row>
    <row r="189" spans="1:7" x14ac:dyDescent="0.2">
      <c r="A189" s="4"/>
      <c r="B189" s="4"/>
      <c r="C189" s="4"/>
      <c r="D189" s="4"/>
      <c r="E189" s="4"/>
      <c r="F189" s="4"/>
      <c r="G189" s="4"/>
    </row>
    <row r="190" spans="1:7" x14ac:dyDescent="0.2">
      <c r="A190" s="4" t="s">
        <v>133</v>
      </c>
      <c r="B190" s="4"/>
      <c r="C190" s="4"/>
      <c r="D190" s="4"/>
      <c r="E190" s="4"/>
      <c r="F190" s="4"/>
      <c r="G190" s="4"/>
    </row>
    <row r="191" spans="1:7" x14ac:dyDescent="0.2">
      <c r="A191" s="4" t="s">
        <v>54</v>
      </c>
      <c r="B191" s="4">
        <v>9.0494599999999994E-2</v>
      </c>
      <c r="C191" s="4">
        <v>7.87717E-2</v>
      </c>
      <c r="D191" s="4">
        <v>1.1499999999999999</v>
      </c>
      <c r="E191" s="4">
        <v>0.251</v>
      </c>
      <c r="F191" s="4">
        <v>-6.3895099999999996E-2</v>
      </c>
      <c r="G191" s="4">
        <v>0.2448843</v>
      </c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 t="s">
        <v>135</v>
      </c>
      <c r="B193" s="4"/>
      <c r="C193" s="4"/>
      <c r="D193" s="4"/>
      <c r="E193" s="4"/>
      <c r="F193" s="4"/>
      <c r="G193" s="4"/>
    </row>
    <row r="194" spans="1:7" x14ac:dyDescent="0.2">
      <c r="A194" s="4" t="s">
        <v>54</v>
      </c>
      <c r="B194" s="4">
        <v>-0.1427186</v>
      </c>
      <c r="C194" s="4">
        <v>4.62032E-2</v>
      </c>
      <c r="D194" s="4">
        <v>-3.09</v>
      </c>
      <c r="E194" s="4">
        <v>2E-3</v>
      </c>
      <c r="F194" s="4">
        <v>-0.23327519999999999</v>
      </c>
      <c r="G194" s="4">
        <v>-5.2162E-2</v>
      </c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 t="s">
        <v>8</v>
      </c>
      <c r="B196" s="4"/>
      <c r="C196" s="4"/>
      <c r="D196" s="4"/>
      <c r="E196" s="4"/>
      <c r="F196" s="4"/>
      <c r="G196" s="4"/>
    </row>
    <row r="197" spans="1:7" x14ac:dyDescent="0.2">
      <c r="A197" s="4" t="s">
        <v>54</v>
      </c>
      <c r="B197" s="4">
        <v>-5.67403E-2</v>
      </c>
      <c r="C197" s="4">
        <v>6.1346999999999999E-3</v>
      </c>
      <c r="D197" s="4">
        <v>-9.25</v>
      </c>
      <c r="E197" s="4">
        <v>0</v>
      </c>
      <c r="F197" s="4">
        <v>-6.8764000000000006E-2</v>
      </c>
      <c r="G197" s="4">
        <v>-4.4716600000000002E-2</v>
      </c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 t="s">
        <v>10</v>
      </c>
      <c r="B199" s="4"/>
      <c r="C199" s="4"/>
      <c r="D199" s="4"/>
      <c r="E199" s="4"/>
      <c r="F199" s="4"/>
      <c r="G199" s="4"/>
    </row>
    <row r="200" spans="1:7" x14ac:dyDescent="0.2">
      <c r="A200" s="4" t="s">
        <v>54</v>
      </c>
      <c r="B200" s="4">
        <v>-4.3982E-2</v>
      </c>
      <c r="C200" s="4">
        <v>1.8385800000000001E-2</v>
      </c>
      <c r="D200" s="4">
        <v>-2.39</v>
      </c>
      <c r="E200" s="4">
        <v>1.7000000000000001E-2</v>
      </c>
      <c r="F200" s="4">
        <v>-8.0017500000000005E-2</v>
      </c>
      <c r="G200" s="4">
        <v>-7.9463999999999993E-3</v>
      </c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 t="s">
        <v>12</v>
      </c>
      <c r="B202" s="4"/>
      <c r="C202" s="4"/>
      <c r="D202" s="4"/>
      <c r="E202" s="4"/>
      <c r="F202" s="4"/>
      <c r="G202" s="4"/>
    </row>
    <row r="203" spans="1:7" x14ac:dyDescent="0.2">
      <c r="A203" s="4" t="s">
        <v>54</v>
      </c>
      <c r="B203" s="4">
        <v>8.6972000000000004E-3</v>
      </c>
      <c r="C203" s="4">
        <v>2.8488900000000001E-2</v>
      </c>
      <c r="D203" s="4">
        <v>0.31</v>
      </c>
      <c r="E203" s="4">
        <v>0.76</v>
      </c>
      <c r="F203" s="4">
        <v>-4.7139899999999998E-2</v>
      </c>
      <c r="G203" s="4">
        <v>6.4534300000000003E-2</v>
      </c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 t="s">
        <v>56</v>
      </c>
      <c r="B205" s="4"/>
      <c r="C205" s="4"/>
      <c r="D205" s="4"/>
      <c r="E205" s="4"/>
      <c r="F205" s="4"/>
      <c r="G205" s="4"/>
    </row>
    <row r="206" spans="1:7" x14ac:dyDescent="0.2">
      <c r="A206" s="4" t="s">
        <v>54</v>
      </c>
      <c r="B206" s="4">
        <v>2.44599E-2</v>
      </c>
      <c r="C206" s="4">
        <v>2.4380700000000002E-2</v>
      </c>
      <c r="D206" s="4">
        <v>1</v>
      </c>
      <c r="E206" s="4">
        <v>0.316</v>
      </c>
      <c r="F206" s="4">
        <v>-2.33254E-2</v>
      </c>
      <c r="G206" s="4">
        <v>7.2245199999999996E-2</v>
      </c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 t="s">
        <v>15</v>
      </c>
      <c r="B208" s="4"/>
      <c r="C208" s="4"/>
      <c r="D208" s="4"/>
      <c r="E208" s="4"/>
      <c r="F208" s="4"/>
      <c r="G208" s="4"/>
    </row>
    <row r="209" spans="1:7" x14ac:dyDescent="0.2">
      <c r="A209" s="4" t="s">
        <v>54</v>
      </c>
      <c r="B209" s="4">
        <v>6.9232100000000005E-2</v>
      </c>
      <c r="C209" s="4">
        <v>1.40337E-2</v>
      </c>
      <c r="D209" s="4">
        <v>4.93</v>
      </c>
      <c r="E209" s="4">
        <v>0</v>
      </c>
      <c r="F209" s="4">
        <v>4.17265E-2</v>
      </c>
      <c r="G209" s="4">
        <v>9.6737600000000007E-2</v>
      </c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 t="s">
        <v>161</v>
      </c>
      <c r="B211" s="4"/>
      <c r="C211" s="4"/>
      <c r="D211" s="4"/>
      <c r="E211" s="4"/>
      <c r="F211" s="4"/>
      <c r="G211" s="4"/>
    </row>
    <row r="212" spans="1:7" x14ac:dyDescent="0.2">
      <c r="A212" s="4" t="s">
        <v>54</v>
      </c>
      <c r="B212" s="4">
        <v>-3.8320199999999999E-2</v>
      </c>
      <c r="C212" s="4">
        <v>9.4202999999999995E-3</v>
      </c>
      <c r="D212" s="4">
        <v>-4.07</v>
      </c>
      <c r="E212" s="4">
        <v>0</v>
      </c>
      <c r="F212" s="4">
        <v>-5.6783699999999999E-2</v>
      </c>
      <c r="G212" s="4">
        <v>-1.9856599999999999E-2</v>
      </c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 t="s">
        <v>22</v>
      </c>
      <c r="B214" s="4"/>
      <c r="C214" s="4"/>
      <c r="D214" s="4"/>
      <c r="E214" s="4"/>
      <c r="F214" s="4"/>
      <c r="G214" s="4"/>
    </row>
    <row r="215" spans="1:7" x14ac:dyDescent="0.2">
      <c r="A215" s="4" t="s">
        <v>54</v>
      </c>
      <c r="B215" s="4">
        <v>-0.70858670000000001</v>
      </c>
      <c r="C215" s="4">
        <v>0.2952243</v>
      </c>
      <c r="D215" s="4">
        <v>-2.4</v>
      </c>
      <c r="E215" s="4">
        <v>1.6E-2</v>
      </c>
      <c r="F215" s="4">
        <v>-1.2872159999999999</v>
      </c>
      <c r="G215" s="4">
        <v>-0.12995780000000001</v>
      </c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 t="s">
        <v>51</v>
      </c>
      <c r="B217" s="4">
        <v>16.446190000000001</v>
      </c>
      <c r="C217" s="4">
        <v>4.7452759999999996</v>
      </c>
      <c r="D217" s="4">
        <v>3.47</v>
      </c>
      <c r="E217" s="4">
        <v>1E-3</v>
      </c>
      <c r="F217" s="4">
        <v>7.1456169999999997</v>
      </c>
      <c r="G217" s="4">
        <v>25.746759999999998</v>
      </c>
    </row>
    <row r="218" spans="1:7" x14ac:dyDescent="0.2">
      <c r="A218" s="4"/>
      <c r="B218" s="4"/>
      <c r="C218" s="4"/>
      <c r="D218" s="4"/>
      <c r="E218" s="4"/>
      <c r="F218" s="4"/>
      <c r="G218" s="4"/>
    </row>
    <row r="219" spans="1:7" x14ac:dyDescent="0.2">
      <c r="A219" s="4" t="s">
        <v>135</v>
      </c>
      <c r="B219" s="4"/>
      <c r="C219" s="4"/>
      <c r="D219" s="4"/>
      <c r="E219" s="4"/>
      <c r="F219" s="4"/>
      <c r="G219" s="4"/>
    </row>
    <row r="220" spans="1:7" x14ac:dyDescent="0.2">
      <c r="A220" s="4" t="s">
        <v>6</v>
      </c>
      <c r="B220" s="4"/>
      <c r="C220" s="4"/>
      <c r="D220" s="4"/>
      <c r="E220" s="4"/>
      <c r="F220" s="4"/>
      <c r="G220" s="4"/>
    </row>
    <row r="221" spans="1:7" x14ac:dyDescent="0.2">
      <c r="A221" s="4" t="s">
        <v>54</v>
      </c>
      <c r="B221" s="4">
        <v>-0.1312333</v>
      </c>
      <c r="C221" s="4">
        <v>5.18471E-2</v>
      </c>
      <c r="D221" s="4">
        <v>-2.5299999999999998</v>
      </c>
      <c r="E221" s="4">
        <v>1.0999999999999999E-2</v>
      </c>
      <c r="F221" s="4">
        <v>-0.23285169999999999</v>
      </c>
      <c r="G221" s="4">
        <v>-2.96149E-2</v>
      </c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 t="s">
        <v>7</v>
      </c>
      <c r="B223" s="4"/>
      <c r="C223" s="4"/>
      <c r="D223" s="4"/>
      <c r="E223" s="4"/>
      <c r="F223" s="4"/>
      <c r="G223" s="4"/>
    </row>
    <row r="224" spans="1:7" x14ac:dyDescent="0.2">
      <c r="A224" s="4" t="s">
        <v>54</v>
      </c>
      <c r="B224" s="4">
        <v>-0.2241486</v>
      </c>
      <c r="C224" s="4">
        <v>6.5521599999999999E-2</v>
      </c>
      <c r="D224" s="4">
        <v>-3.42</v>
      </c>
      <c r="E224" s="4">
        <v>1E-3</v>
      </c>
      <c r="F224" s="4">
        <v>-0.35256860000000001</v>
      </c>
      <c r="G224" s="4">
        <v>-9.57287E-2</v>
      </c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 t="s">
        <v>131</v>
      </c>
      <c r="B226" s="4"/>
      <c r="C226" s="4"/>
      <c r="D226" s="4"/>
      <c r="E226" s="4"/>
      <c r="F226" s="4"/>
      <c r="G226" s="4"/>
    </row>
    <row r="227" spans="1:7" x14ac:dyDescent="0.2">
      <c r="A227" s="4" t="s">
        <v>54</v>
      </c>
      <c r="B227" s="4">
        <v>0.77557799999999999</v>
      </c>
      <c r="C227" s="4">
        <v>0.1323115</v>
      </c>
      <c r="D227" s="4">
        <v>5.86</v>
      </c>
      <c r="E227" s="4">
        <v>0</v>
      </c>
      <c r="F227" s="4">
        <v>0.5162523</v>
      </c>
      <c r="G227" s="4">
        <v>1.034904</v>
      </c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 t="s">
        <v>132</v>
      </c>
      <c r="B229" s="4"/>
      <c r="C229" s="4"/>
      <c r="D229" s="4"/>
      <c r="E229" s="4"/>
      <c r="F229" s="4"/>
      <c r="G229" s="4"/>
    </row>
    <row r="230" spans="1:7" x14ac:dyDescent="0.2">
      <c r="A230" s="4" t="s">
        <v>54</v>
      </c>
      <c r="B230" s="4">
        <v>-0.51785300000000001</v>
      </c>
      <c r="C230" s="4">
        <v>0.1736337</v>
      </c>
      <c r="D230" s="4">
        <v>-2.98</v>
      </c>
      <c r="E230" s="4">
        <v>3.0000000000000001E-3</v>
      </c>
      <c r="F230" s="4">
        <v>-0.85816870000000001</v>
      </c>
      <c r="G230" s="4">
        <v>-0.17753730000000001</v>
      </c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 t="s">
        <v>133</v>
      </c>
      <c r="B232" s="4"/>
      <c r="C232" s="4"/>
      <c r="D232" s="4"/>
      <c r="E232" s="4"/>
      <c r="F232" s="4"/>
      <c r="G232" s="4"/>
    </row>
    <row r="233" spans="1:7" x14ac:dyDescent="0.2">
      <c r="A233" s="4" t="s">
        <v>54</v>
      </c>
      <c r="B233" s="4">
        <v>-0.6365189</v>
      </c>
      <c r="C233" s="4">
        <v>0.192854</v>
      </c>
      <c r="D233" s="4">
        <v>-3.3</v>
      </c>
      <c r="E233" s="4">
        <v>1E-3</v>
      </c>
      <c r="F233" s="4">
        <v>-1.0145059999999999</v>
      </c>
      <c r="G233" s="4">
        <v>-0.25853189999999998</v>
      </c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 t="s">
        <v>135</v>
      </c>
      <c r="B235" s="4"/>
      <c r="C235" s="4"/>
      <c r="D235" s="4"/>
      <c r="E235" s="4"/>
      <c r="F235" s="4"/>
      <c r="G235" s="4"/>
    </row>
    <row r="236" spans="1:7" x14ac:dyDescent="0.2">
      <c r="A236" s="4" t="s">
        <v>54</v>
      </c>
      <c r="B236" s="4">
        <v>0.37401909999999999</v>
      </c>
      <c r="C236" s="4">
        <v>0.1131177</v>
      </c>
      <c r="D236" s="4">
        <v>3.31</v>
      </c>
      <c r="E236" s="4">
        <v>1E-3</v>
      </c>
      <c r="F236" s="4">
        <v>0.15231259999999999</v>
      </c>
      <c r="G236" s="4">
        <v>0.59572559999999997</v>
      </c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 t="s">
        <v>8</v>
      </c>
      <c r="B238" s="4"/>
      <c r="C238" s="4"/>
      <c r="D238" s="4"/>
      <c r="E238" s="4"/>
      <c r="F238" s="4"/>
      <c r="G238" s="4"/>
    </row>
    <row r="239" spans="1:7" x14ac:dyDescent="0.2">
      <c r="A239" s="4" t="s">
        <v>54</v>
      </c>
      <c r="B239" s="4">
        <v>-0.1199143</v>
      </c>
      <c r="C239" s="4">
        <v>1.5019299999999999E-2</v>
      </c>
      <c r="D239" s="4">
        <v>-7.98</v>
      </c>
      <c r="E239" s="4">
        <v>0</v>
      </c>
      <c r="F239" s="4">
        <v>-0.1493515</v>
      </c>
      <c r="G239" s="4">
        <v>-9.0477100000000005E-2</v>
      </c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 t="s">
        <v>10</v>
      </c>
      <c r="B241" s="4"/>
      <c r="C241" s="4"/>
      <c r="D241" s="4"/>
      <c r="E241" s="4"/>
      <c r="F241" s="4"/>
      <c r="G241" s="4"/>
    </row>
    <row r="242" spans="1:7" x14ac:dyDescent="0.2">
      <c r="A242" s="4" t="s">
        <v>54</v>
      </c>
      <c r="B242" s="4">
        <v>-0.134379</v>
      </c>
      <c r="C242" s="4">
        <v>4.5013400000000002E-2</v>
      </c>
      <c r="D242" s="4">
        <v>-2.99</v>
      </c>
      <c r="E242" s="4">
        <v>3.0000000000000001E-3</v>
      </c>
      <c r="F242" s="4">
        <v>-0.22260360000000001</v>
      </c>
      <c r="G242" s="4">
        <v>-4.6154300000000002E-2</v>
      </c>
    </row>
    <row r="243" spans="1:7" x14ac:dyDescent="0.2">
      <c r="A243" s="4"/>
      <c r="B243" s="4"/>
      <c r="C243" s="4"/>
      <c r="D243" s="4"/>
      <c r="E243" s="4"/>
      <c r="F243" s="4"/>
      <c r="G243" s="4"/>
    </row>
    <row r="244" spans="1:7" x14ac:dyDescent="0.2">
      <c r="A244" s="4" t="s">
        <v>12</v>
      </c>
      <c r="B244" s="4"/>
      <c r="C244" s="4"/>
      <c r="D244" s="4"/>
      <c r="E244" s="4"/>
      <c r="F244" s="4"/>
      <c r="G244" s="4"/>
    </row>
    <row r="245" spans="1:7" x14ac:dyDescent="0.2">
      <c r="A245" s="4" t="s">
        <v>54</v>
      </c>
      <c r="B245" s="4">
        <v>9.2421500000000004E-2</v>
      </c>
      <c r="C245" s="4">
        <v>6.9748299999999999E-2</v>
      </c>
      <c r="D245" s="4">
        <v>1.33</v>
      </c>
      <c r="E245" s="4">
        <v>0.185</v>
      </c>
      <c r="F245" s="4">
        <v>-4.4282599999999998E-2</v>
      </c>
      <c r="G245" s="4">
        <v>0.22912569999999999</v>
      </c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 t="s">
        <v>56</v>
      </c>
      <c r="B247" s="4"/>
      <c r="C247" s="4"/>
      <c r="D247" s="4"/>
      <c r="E247" s="4"/>
      <c r="F247" s="4"/>
      <c r="G247" s="4"/>
    </row>
    <row r="248" spans="1:7" x14ac:dyDescent="0.2">
      <c r="A248" s="4" t="s">
        <v>54</v>
      </c>
      <c r="B248" s="4">
        <v>0.1308444</v>
      </c>
      <c r="C248" s="4">
        <v>5.9690399999999998E-2</v>
      </c>
      <c r="D248" s="4">
        <v>2.19</v>
      </c>
      <c r="E248" s="4">
        <v>2.8000000000000001E-2</v>
      </c>
      <c r="F248" s="4">
        <v>1.3853300000000001E-2</v>
      </c>
      <c r="G248" s="4">
        <v>0.24783549999999999</v>
      </c>
    </row>
    <row r="249" spans="1:7" x14ac:dyDescent="0.2">
      <c r="A249" s="4"/>
      <c r="B249" s="4"/>
      <c r="C249" s="4"/>
      <c r="D249" s="4"/>
      <c r="E249" s="4"/>
      <c r="F249" s="4"/>
      <c r="G249" s="4"/>
    </row>
    <row r="250" spans="1:7" x14ac:dyDescent="0.2">
      <c r="A250" s="4" t="s">
        <v>15</v>
      </c>
      <c r="B250" s="4"/>
      <c r="C250" s="4"/>
      <c r="D250" s="4"/>
      <c r="E250" s="4"/>
      <c r="F250" s="4"/>
      <c r="G250" s="4"/>
    </row>
    <row r="251" spans="1:7" x14ac:dyDescent="0.2">
      <c r="A251" s="4" t="s">
        <v>54</v>
      </c>
      <c r="B251" s="4">
        <v>0.12817190000000001</v>
      </c>
      <c r="C251" s="4">
        <v>3.4358300000000001E-2</v>
      </c>
      <c r="D251" s="4">
        <v>3.73</v>
      </c>
      <c r="E251" s="4">
        <v>0</v>
      </c>
      <c r="F251" s="4">
        <v>6.08309E-2</v>
      </c>
      <c r="G251" s="4">
        <v>0.19551289999999999</v>
      </c>
    </row>
    <row r="252" spans="1:7" x14ac:dyDescent="0.2">
      <c r="A252" s="4"/>
      <c r="B252" s="4"/>
      <c r="C252" s="4"/>
      <c r="D252" s="4"/>
      <c r="E252" s="4"/>
      <c r="F252" s="4"/>
      <c r="G252" s="4"/>
    </row>
    <row r="253" spans="1:7" x14ac:dyDescent="0.2">
      <c r="A253" s="4" t="s">
        <v>161</v>
      </c>
      <c r="B253" s="4"/>
      <c r="C253" s="4"/>
      <c r="D253" s="4"/>
      <c r="E253" s="4"/>
      <c r="F253" s="4"/>
      <c r="G253" s="4"/>
    </row>
    <row r="254" spans="1:7" x14ac:dyDescent="0.2">
      <c r="A254" s="4" t="s">
        <v>54</v>
      </c>
      <c r="B254" s="4">
        <v>-3.9554499999999999E-2</v>
      </c>
      <c r="C254" s="4">
        <v>2.3063500000000001E-2</v>
      </c>
      <c r="D254" s="4">
        <v>-1.72</v>
      </c>
      <c r="E254" s="4">
        <v>8.5999999999999993E-2</v>
      </c>
      <c r="F254" s="4">
        <v>-8.4758100000000003E-2</v>
      </c>
      <c r="G254" s="4">
        <v>5.6492000000000001E-3</v>
      </c>
    </row>
    <row r="255" spans="1:7" x14ac:dyDescent="0.2">
      <c r="A255" s="4"/>
      <c r="B255" s="4"/>
      <c r="C255" s="4"/>
      <c r="D255" s="4"/>
      <c r="E255" s="4"/>
      <c r="F255" s="4"/>
      <c r="G255" s="4"/>
    </row>
    <row r="256" spans="1:7" x14ac:dyDescent="0.2">
      <c r="A256" s="4" t="s">
        <v>22</v>
      </c>
      <c r="B256" s="4"/>
      <c r="C256" s="4"/>
      <c r="D256" s="4"/>
      <c r="E256" s="4"/>
      <c r="F256" s="4"/>
      <c r="G256" s="4"/>
    </row>
    <row r="257" spans="1:7" x14ac:dyDescent="0.2">
      <c r="A257" s="4" t="s">
        <v>54</v>
      </c>
      <c r="B257" s="4">
        <v>1.750105</v>
      </c>
      <c r="C257" s="4">
        <v>0.72278739999999997</v>
      </c>
      <c r="D257" s="4">
        <v>2.42</v>
      </c>
      <c r="E257" s="4">
        <v>1.4999999999999999E-2</v>
      </c>
      <c r="F257" s="4">
        <v>0.33346819999999999</v>
      </c>
      <c r="G257" s="4">
        <v>3.1667429999999999</v>
      </c>
    </row>
    <row r="258" spans="1:7" x14ac:dyDescent="0.2">
      <c r="A258" s="4"/>
      <c r="B258" s="4"/>
      <c r="C258" s="4"/>
      <c r="D258" s="4"/>
      <c r="E258" s="4"/>
      <c r="F258" s="4"/>
      <c r="G258" s="4"/>
    </row>
    <row r="259" spans="1:7" x14ac:dyDescent="0.2">
      <c r="A259" s="4" t="s">
        <v>51</v>
      </c>
      <c r="B259" s="4">
        <v>-24.105039999999999</v>
      </c>
      <c r="C259" s="4">
        <v>11.617699999999999</v>
      </c>
      <c r="D259" s="4">
        <v>-2.0699999999999998</v>
      </c>
      <c r="E259" s="4">
        <v>3.7999999999999999E-2</v>
      </c>
      <c r="F259" s="4">
        <v>-46.875300000000003</v>
      </c>
      <c r="G259" s="4">
        <v>-1.3347739999999999</v>
      </c>
    </row>
    <row r="260" spans="1:7" x14ac:dyDescent="0.2">
      <c r="A260" s="4"/>
      <c r="B260" s="4"/>
      <c r="C260" s="4"/>
      <c r="D260" s="4"/>
      <c r="E260" s="4"/>
      <c r="F260" s="4"/>
      <c r="G260" s="4"/>
    </row>
    <row r="261" spans="1:7" x14ac:dyDescent="0.2">
      <c r="A261" s="4" t="s">
        <v>8</v>
      </c>
      <c r="B261" s="4"/>
      <c r="C261" s="4"/>
      <c r="D261" s="4"/>
      <c r="E261" s="4"/>
      <c r="F261" s="4"/>
      <c r="G261" s="4"/>
    </row>
    <row r="262" spans="1:7" x14ac:dyDescent="0.2">
      <c r="A262" s="4" t="s">
        <v>6</v>
      </c>
      <c r="B262" s="4"/>
      <c r="C262" s="4"/>
      <c r="D262" s="4"/>
      <c r="E262" s="4"/>
      <c r="F262" s="4"/>
      <c r="G262" s="4"/>
    </row>
    <row r="263" spans="1:7" x14ac:dyDescent="0.2">
      <c r="A263" s="4" t="s">
        <v>54</v>
      </c>
      <c r="B263" s="4">
        <v>-0.54733069999999995</v>
      </c>
      <c r="C263" s="4">
        <v>0.5050886</v>
      </c>
      <c r="D263" s="4">
        <v>-1.08</v>
      </c>
      <c r="E263" s="4">
        <v>0.27900000000000003</v>
      </c>
      <c r="F263" s="4">
        <v>-1.5372859999999999</v>
      </c>
      <c r="G263" s="4">
        <v>0.44262479999999998</v>
      </c>
    </row>
    <row r="264" spans="1:7" x14ac:dyDescent="0.2">
      <c r="A264" s="4"/>
      <c r="B264" s="4"/>
      <c r="C264" s="4"/>
      <c r="D264" s="4"/>
      <c r="E264" s="4"/>
      <c r="F264" s="4"/>
      <c r="G264" s="4"/>
    </row>
    <row r="265" spans="1:7" x14ac:dyDescent="0.2">
      <c r="A265" s="4" t="s">
        <v>7</v>
      </c>
      <c r="B265" s="4"/>
      <c r="C265" s="4"/>
      <c r="D265" s="4"/>
      <c r="E265" s="4"/>
      <c r="F265" s="4"/>
      <c r="G265" s="4"/>
    </row>
    <row r="266" spans="1:7" x14ac:dyDescent="0.2">
      <c r="A266" s="4" t="s">
        <v>54</v>
      </c>
      <c r="B266" s="4">
        <v>-2.8952429999999998</v>
      </c>
      <c r="C266" s="4">
        <v>0.63830430000000005</v>
      </c>
      <c r="D266" s="4">
        <v>-4.54</v>
      </c>
      <c r="E266" s="4">
        <v>0</v>
      </c>
      <c r="F266" s="4">
        <v>-4.1462969999999997</v>
      </c>
      <c r="G266" s="4">
        <v>-1.64419</v>
      </c>
    </row>
    <row r="267" spans="1:7" x14ac:dyDescent="0.2">
      <c r="A267" s="4"/>
      <c r="B267" s="4"/>
      <c r="C267" s="4"/>
      <c r="D267" s="4"/>
      <c r="E267" s="4"/>
      <c r="F267" s="4"/>
      <c r="G267" s="4"/>
    </row>
    <row r="268" spans="1:7" x14ac:dyDescent="0.2">
      <c r="A268" s="4" t="s">
        <v>131</v>
      </c>
      <c r="B268" s="4"/>
      <c r="C268" s="4"/>
      <c r="D268" s="4"/>
      <c r="E268" s="4"/>
      <c r="F268" s="4"/>
      <c r="G268" s="4"/>
    </row>
    <row r="269" spans="1:7" x14ac:dyDescent="0.2">
      <c r="A269" s="4" t="s">
        <v>54</v>
      </c>
      <c r="B269" s="4">
        <v>3.7185260000000002</v>
      </c>
      <c r="C269" s="4">
        <v>1.288964</v>
      </c>
      <c r="D269" s="4">
        <v>2.88</v>
      </c>
      <c r="E269" s="4">
        <v>4.0000000000000001E-3</v>
      </c>
      <c r="F269" s="4">
        <v>1.1922029999999999</v>
      </c>
      <c r="G269" s="4">
        <v>6.2448490000000003</v>
      </c>
    </row>
    <row r="270" spans="1:7" x14ac:dyDescent="0.2">
      <c r="A270" s="4"/>
      <c r="B270" s="4"/>
      <c r="C270" s="4"/>
      <c r="D270" s="4"/>
      <c r="E270" s="4"/>
      <c r="F270" s="4"/>
      <c r="G270" s="4"/>
    </row>
    <row r="271" spans="1:7" x14ac:dyDescent="0.2">
      <c r="A271" s="4" t="s">
        <v>132</v>
      </c>
      <c r="B271" s="4"/>
      <c r="C271" s="4"/>
      <c r="D271" s="4"/>
      <c r="E271" s="4"/>
      <c r="F271" s="4"/>
      <c r="G271" s="4"/>
    </row>
    <row r="272" spans="1:7" x14ac:dyDescent="0.2">
      <c r="A272" s="4" t="s">
        <v>54</v>
      </c>
      <c r="B272" s="4">
        <v>-1.2289669999999999</v>
      </c>
      <c r="C272" s="4">
        <v>1.6915199999999999</v>
      </c>
      <c r="D272" s="4">
        <v>-0.73</v>
      </c>
      <c r="E272" s="4">
        <v>0.46800000000000003</v>
      </c>
      <c r="F272" s="4">
        <v>-4.5442859999999996</v>
      </c>
      <c r="G272" s="4">
        <v>2.0863520000000002</v>
      </c>
    </row>
    <row r="273" spans="1:7" x14ac:dyDescent="0.2">
      <c r="A273" s="4"/>
      <c r="B273" s="4"/>
      <c r="C273" s="4"/>
      <c r="D273" s="4"/>
      <c r="E273" s="4"/>
      <c r="F273" s="4"/>
      <c r="G273" s="4"/>
    </row>
    <row r="274" spans="1:7" x14ac:dyDescent="0.2">
      <c r="A274" s="4" t="s">
        <v>133</v>
      </c>
      <c r="B274" s="4"/>
      <c r="C274" s="4"/>
      <c r="D274" s="4"/>
      <c r="E274" s="4"/>
      <c r="F274" s="4"/>
      <c r="G274" s="4"/>
    </row>
    <row r="275" spans="1:7" x14ac:dyDescent="0.2">
      <c r="A275" s="4" t="s">
        <v>54</v>
      </c>
      <c r="B275" s="4">
        <v>-3.9302320000000002</v>
      </c>
      <c r="C275" s="4">
        <v>1.878763</v>
      </c>
      <c r="D275" s="4">
        <v>-2.09</v>
      </c>
      <c r="E275" s="4">
        <v>3.5999999999999997E-2</v>
      </c>
      <c r="F275" s="4">
        <v>-7.6125400000000001</v>
      </c>
      <c r="G275" s="4">
        <v>-0.2479238</v>
      </c>
    </row>
    <row r="276" spans="1:7" x14ac:dyDescent="0.2">
      <c r="A276" s="4"/>
      <c r="B276" s="4"/>
      <c r="C276" s="4"/>
      <c r="D276" s="4"/>
      <c r="E276" s="4"/>
      <c r="F276" s="4"/>
      <c r="G276" s="4"/>
    </row>
    <row r="277" spans="1:7" x14ac:dyDescent="0.2">
      <c r="A277" s="4" t="s">
        <v>135</v>
      </c>
      <c r="B277" s="4"/>
      <c r="C277" s="4"/>
      <c r="D277" s="4"/>
      <c r="E277" s="4"/>
      <c r="F277" s="4"/>
      <c r="G277" s="4"/>
    </row>
    <row r="278" spans="1:7" x14ac:dyDescent="0.2">
      <c r="A278" s="4" t="s">
        <v>54</v>
      </c>
      <c r="B278" s="4">
        <v>-2.6624029999999999</v>
      </c>
      <c r="C278" s="4">
        <v>1.10198</v>
      </c>
      <c r="D278" s="4">
        <v>-2.42</v>
      </c>
      <c r="E278" s="4">
        <v>1.6E-2</v>
      </c>
      <c r="F278" s="4">
        <v>-4.8222440000000004</v>
      </c>
      <c r="G278" s="4">
        <v>-0.50256210000000001</v>
      </c>
    </row>
    <row r="279" spans="1:7" x14ac:dyDescent="0.2">
      <c r="A279" s="4"/>
      <c r="B279" s="4"/>
      <c r="C279" s="4"/>
      <c r="D279" s="4"/>
      <c r="E279" s="4"/>
      <c r="F279" s="4"/>
      <c r="G279" s="4"/>
    </row>
    <row r="280" spans="1:7" x14ac:dyDescent="0.2">
      <c r="A280" s="4" t="s">
        <v>8</v>
      </c>
      <c r="B280" s="4"/>
      <c r="C280" s="4"/>
      <c r="D280" s="4"/>
      <c r="E280" s="4"/>
      <c r="F280" s="4"/>
      <c r="G280" s="4"/>
    </row>
    <row r="281" spans="1:7" x14ac:dyDescent="0.2">
      <c r="A281" s="4" t="s">
        <v>54</v>
      </c>
      <c r="B281" s="4">
        <v>-0.89474379999999998</v>
      </c>
      <c r="C281" s="4">
        <v>0.14631620000000001</v>
      </c>
      <c r="D281" s="4">
        <v>-6.12</v>
      </c>
      <c r="E281" s="4">
        <v>0</v>
      </c>
      <c r="F281" s="4">
        <v>-1.1815180000000001</v>
      </c>
      <c r="G281" s="4">
        <v>-0.60796939999999999</v>
      </c>
    </row>
    <row r="282" spans="1:7" x14ac:dyDescent="0.2">
      <c r="A282" s="4"/>
      <c r="B282" s="4"/>
      <c r="C282" s="4"/>
      <c r="D282" s="4"/>
      <c r="E282" s="4"/>
      <c r="F282" s="4"/>
      <c r="G282" s="4"/>
    </row>
    <row r="283" spans="1:7" x14ac:dyDescent="0.2">
      <c r="A283" s="4" t="s">
        <v>10</v>
      </c>
      <c r="B283" s="4"/>
      <c r="C283" s="4"/>
      <c r="D283" s="4"/>
      <c r="E283" s="4"/>
      <c r="F283" s="4"/>
      <c r="G283" s="4"/>
    </row>
    <row r="284" spans="1:7" x14ac:dyDescent="0.2">
      <c r="A284" s="4" t="s">
        <v>54</v>
      </c>
      <c r="B284" s="4">
        <v>0.43712450000000003</v>
      </c>
      <c r="C284" s="4">
        <v>0.43851560000000001</v>
      </c>
      <c r="D284" s="4">
        <v>1</v>
      </c>
      <c r="E284" s="4">
        <v>0.31900000000000001</v>
      </c>
      <c r="F284" s="4">
        <v>-0.42235030000000001</v>
      </c>
      <c r="G284" s="4">
        <v>1.2965990000000001</v>
      </c>
    </row>
    <row r="285" spans="1:7" x14ac:dyDescent="0.2">
      <c r="A285" s="4"/>
      <c r="B285" s="4"/>
      <c r="C285" s="4"/>
      <c r="D285" s="4"/>
      <c r="E285" s="4"/>
      <c r="F285" s="4"/>
      <c r="G285" s="4"/>
    </row>
    <row r="286" spans="1:7" x14ac:dyDescent="0.2">
      <c r="A286" s="4" t="s">
        <v>12</v>
      </c>
      <c r="B286" s="4"/>
      <c r="C286" s="4"/>
      <c r="D286" s="4"/>
      <c r="E286" s="4"/>
      <c r="F286" s="4"/>
      <c r="G286" s="4"/>
    </row>
    <row r="287" spans="1:7" x14ac:dyDescent="0.2">
      <c r="A287" s="4" t="s">
        <v>54</v>
      </c>
      <c r="B287" s="4">
        <v>-0.35579719999999998</v>
      </c>
      <c r="C287" s="4">
        <v>0.67948030000000004</v>
      </c>
      <c r="D287" s="4">
        <v>-0.52</v>
      </c>
      <c r="E287" s="4">
        <v>0.60099999999999998</v>
      </c>
      <c r="F287" s="4">
        <v>-1.687554</v>
      </c>
      <c r="G287" s="4">
        <v>0.97595960000000004</v>
      </c>
    </row>
    <row r="288" spans="1:7" x14ac:dyDescent="0.2">
      <c r="A288" s="4"/>
      <c r="B288" s="4"/>
      <c r="C288" s="4"/>
      <c r="D288" s="4"/>
      <c r="E288" s="4"/>
      <c r="F288" s="4"/>
      <c r="G288" s="4"/>
    </row>
    <row r="289" spans="1:7" x14ac:dyDescent="0.2">
      <c r="A289" s="4" t="s">
        <v>56</v>
      </c>
      <c r="B289" s="4"/>
      <c r="C289" s="4"/>
      <c r="D289" s="4"/>
      <c r="E289" s="4"/>
      <c r="F289" s="4"/>
      <c r="G289" s="4"/>
    </row>
    <row r="290" spans="1:7" x14ac:dyDescent="0.2">
      <c r="A290" s="4" t="s">
        <v>54</v>
      </c>
      <c r="B290" s="4">
        <v>0.35820239999999998</v>
      </c>
      <c r="C290" s="4">
        <v>0.58149779999999995</v>
      </c>
      <c r="D290" s="4">
        <v>0.62</v>
      </c>
      <c r="E290" s="4">
        <v>0.53800000000000003</v>
      </c>
      <c r="F290" s="4">
        <v>-0.78151230000000005</v>
      </c>
      <c r="G290" s="4">
        <v>1.4979169999999999</v>
      </c>
    </row>
    <row r="291" spans="1:7" x14ac:dyDescent="0.2">
      <c r="A291" s="4"/>
      <c r="B291" s="4"/>
      <c r="C291" s="4"/>
      <c r="D291" s="4"/>
      <c r="E291" s="4"/>
      <c r="F291" s="4"/>
      <c r="G291" s="4"/>
    </row>
    <row r="292" spans="1:7" x14ac:dyDescent="0.2">
      <c r="A292" s="4" t="s">
        <v>15</v>
      </c>
      <c r="B292" s="4"/>
      <c r="C292" s="4"/>
      <c r="D292" s="4"/>
      <c r="E292" s="4"/>
      <c r="F292" s="4"/>
      <c r="G292" s="4"/>
    </row>
    <row r="293" spans="1:7" x14ac:dyDescent="0.2">
      <c r="A293" s="4" t="s">
        <v>54</v>
      </c>
      <c r="B293" s="4">
        <v>1.588948</v>
      </c>
      <c r="C293" s="4">
        <v>0.33471469999999998</v>
      </c>
      <c r="D293" s="4">
        <v>4.75</v>
      </c>
      <c r="E293" s="4">
        <v>0</v>
      </c>
      <c r="F293" s="4">
        <v>0.93291950000000001</v>
      </c>
      <c r="G293" s="4">
        <v>2.244977</v>
      </c>
    </row>
    <row r="294" spans="1:7" x14ac:dyDescent="0.2">
      <c r="A294" s="4"/>
      <c r="B294" s="4"/>
      <c r="C294" s="4"/>
      <c r="D294" s="4"/>
      <c r="E294" s="4"/>
      <c r="F294" s="4"/>
      <c r="G294" s="4"/>
    </row>
    <row r="295" spans="1:7" x14ac:dyDescent="0.2">
      <c r="A295" s="4" t="s">
        <v>161</v>
      </c>
      <c r="B295" s="4"/>
      <c r="C295" s="4"/>
      <c r="D295" s="4"/>
      <c r="E295" s="4"/>
      <c r="F295" s="4"/>
      <c r="G295" s="4"/>
    </row>
    <row r="296" spans="1:7" x14ac:dyDescent="0.2">
      <c r="A296" s="4" t="s">
        <v>54</v>
      </c>
      <c r="B296" s="4">
        <v>-1.0295890000000001</v>
      </c>
      <c r="C296" s="4">
        <v>0.2246821</v>
      </c>
      <c r="D296" s="4">
        <v>-4.58</v>
      </c>
      <c r="E296" s="4">
        <v>0</v>
      </c>
      <c r="F296" s="4">
        <v>-1.4699580000000001</v>
      </c>
      <c r="G296" s="4">
        <v>-0.58921970000000001</v>
      </c>
    </row>
    <row r="297" spans="1:7" x14ac:dyDescent="0.2">
      <c r="A297" s="4"/>
      <c r="B297" s="4"/>
      <c r="C297" s="4"/>
      <c r="D297" s="4"/>
      <c r="E297" s="4"/>
      <c r="F297" s="4"/>
      <c r="G297" s="4"/>
    </row>
    <row r="298" spans="1:7" x14ac:dyDescent="0.2">
      <c r="A298" s="4" t="s">
        <v>22</v>
      </c>
      <c r="B298" s="4"/>
      <c r="C298" s="4"/>
      <c r="D298" s="4"/>
      <c r="E298" s="4"/>
      <c r="F298" s="4"/>
      <c r="G298" s="4"/>
    </row>
    <row r="299" spans="1:7" x14ac:dyDescent="0.2">
      <c r="A299" s="4" t="s">
        <v>54</v>
      </c>
      <c r="B299" s="4">
        <v>14.355829999999999</v>
      </c>
      <c r="C299" s="4">
        <v>7.0413170000000003</v>
      </c>
      <c r="D299" s="4">
        <v>2.04</v>
      </c>
      <c r="E299" s="4">
        <v>4.1000000000000002E-2</v>
      </c>
      <c r="F299" s="4">
        <v>0.55510630000000005</v>
      </c>
      <c r="G299" s="4">
        <v>28.156559999999999</v>
      </c>
    </row>
    <row r="300" spans="1:7" x14ac:dyDescent="0.2">
      <c r="A300" s="4"/>
      <c r="B300" s="4"/>
      <c r="C300" s="4"/>
      <c r="D300" s="4"/>
      <c r="E300" s="4"/>
      <c r="F300" s="4"/>
      <c r="G300" s="4"/>
    </row>
    <row r="301" spans="1:7" x14ac:dyDescent="0.2">
      <c r="A301" s="4" t="s">
        <v>51</v>
      </c>
      <c r="B301" s="4">
        <v>-221.8099</v>
      </c>
      <c r="C301" s="4">
        <v>113.17829999999999</v>
      </c>
      <c r="D301" s="4">
        <v>-1.96</v>
      </c>
      <c r="E301" s="4">
        <v>0.05</v>
      </c>
      <c r="F301" s="4">
        <v>-443.6354</v>
      </c>
      <c r="G301" s="4">
        <v>1.55129E-2</v>
      </c>
    </row>
    <row r="302" spans="1:7" x14ac:dyDescent="0.2">
      <c r="A302" s="4"/>
      <c r="B302" s="4"/>
      <c r="C302" s="4"/>
      <c r="D302" s="4"/>
      <c r="E302" s="4"/>
      <c r="F302" s="4"/>
      <c r="G302" s="4"/>
    </row>
    <row r="303" spans="1:7" x14ac:dyDescent="0.2">
      <c r="A303" s="4" t="s">
        <v>10</v>
      </c>
      <c r="B303" s="4"/>
      <c r="C303" s="4"/>
      <c r="D303" s="4"/>
      <c r="E303" s="4"/>
      <c r="F303" s="4"/>
      <c r="G303" s="4"/>
    </row>
    <row r="304" spans="1:7" x14ac:dyDescent="0.2">
      <c r="A304" s="4" t="s">
        <v>6</v>
      </c>
      <c r="B304" s="4"/>
      <c r="C304" s="4"/>
      <c r="D304" s="4"/>
      <c r="E304" s="4"/>
      <c r="F304" s="4"/>
      <c r="G304" s="4"/>
    </row>
    <row r="305" spans="1:7" x14ac:dyDescent="0.2">
      <c r="A305" s="4" t="s">
        <v>54</v>
      </c>
      <c r="B305" s="4">
        <v>0.35541410000000001</v>
      </c>
      <c r="C305" s="4">
        <v>0.15399489999999999</v>
      </c>
      <c r="D305" s="4">
        <v>2.31</v>
      </c>
      <c r="E305" s="4">
        <v>2.1000000000000001E-2</v>
      </c>
      <c r="F305" s="4">
        <v>5.35898E-2</v>
      </c>
      <c r="G305" s="4">
        <v>0.65723849999999995</v>
      </c>
    </row>
    <row r="306" spans="1:7" x14ac:dyDescent="0.2">
      <c r="A306" s="4"/>
      <c r="B306" s="4"/>
      <c r="C306" s="4"/>
      <c r="D306" s="4"/>
      <c r="E306" s="4"/>
      <c r="F306" s="4"/>
      <c r="G306" s="4"/>
    </row>
    <row r="307" spans="1:7" x14ac:dyDescent="0.2">
      <c r="A307" s="4" t="s">
        <v>7</v>
      </c>
      <c r="B307" s="4"/>
      <c r="C307" s="4"/>
      <c r="D307" s="4"/>
      <c r="E307" s="4"/>
      <c r="F307" s="4"/>
      <c r="G307" s="4"/>
    </row>
    <row r="308" spans="1:7" x14ac:dyDescent="0.2">
      <c r="A308" s="4" t="s">
        <v>54</v>
      </c>
      <c r="B308" s="4">
        <v>0.73285210000000001</v>
      </c>
      <c r="C308" s="4">
        <v>0.19461059999999999</v>
      </c>
      <c r="D308" s="4">
        <v>3.77</v>
      </c>
      <c r="E308" s="4">
        <v>0</v>
      </c>
      <c r="F308" s="4">
        <v>0.35142240000000002</v>
      </c>
      <c r="G308" s="4">
        <v>1.114282</v>
      </c>
    </row>
    <row r="309" spans="1:7" x14ac:dyDescent="0.2">
      <c r="A309" s="4"/>
      <c r="B309" s="4"/>
      <c r="C309" s="4"/>
      <c r="D309" s="4"/>
      <c r="E309" s="4"/>
      <c r="F309" s="4"/>
      <c r="G309" s="4"/>
    </row>
    <row r="310" spans="1:7" x14ac:dyDescent="0.2">
      <c r="A310" s="4" t="s">
        <v>131</v>
      </c>
      <c r="B310" s="4"/>
      <c r="C310" s="4"/>
      <c r="D310" s="4"/>
      <c r="E310" s="4"/>
      <c r="F310" s="4"/>
      <c r="G310" s="4"/>
    </row>
    <row r="311" spans="1:7" x14ac:dyDescent="0.2">
      <c r="A311" s="4" t="s">
        <v>54</v>
      </c>
      <c r="B311" s="4">
        <v>0.61503390000000002</v>
      </c>
      <c r="C311" s="4">
        <v>0.39298810000000001</v>
      </c>
      <c r="D311" s="4">
        <v>1.57</v>
      </c>
      <c r="E311" s="4">
        <v>0.11799999999999999</v>
      </c>
      <c r="F311" s="4">
        <v>-0.1552086</v>
      </c>
      <c r="G311" s="4">
        <v>1.385276</v>
      </c>
    </row>
    <row r="312" spans="1:7" x14ac:dyDescent="0.2">
      <c r="A312" s="4"/>
      <c r="B312" s="4"/>
      <c r="C312" s="4"/>
      <c r="D312" s="4"/>
      <c r="E312" s="4"/>
      <c r="F312" s="4"/>
      <c r="G312" s="4"/>
    </row>
    <row r="313" spans="1:7" x14ac:dyDescent="0.2">
      <c r="A313" s="4" t="s">
        <v>132</v>
      </c>
      <c r="B313" s="4"/>
      <c r="C313" s="4"/>
      <c r="D313" s="4"/>
      <c r="E313" s="4"/>
      <c r="F313" s="4"/>
      <c r="G313" s="4"/>
    </row>
    <row r="314" spans="1:7" x14ac:dyDescent="0.2">
      <c r="A314" s="4" t="s">
        <v>54</v>
      </c>
      <c r="B314" s="4">
        <v>-0.95074910000000001</v>
      </c>
      <c r="C314" s="4">
        <v>0.51572220000000002</v>
      </c>
      <c r="D314" s="4">
        <v>-1.84</v>
      </c>
      <c r="E314" s="4">
        <v>6.5000000000000002E-2</v>
      </c>
      <c r="F314" s="4">
        <v>-1.961546</v>
      </c>
      <c r="G314" s="4">
        <v>6.0047900000000001E-2</v>
      </c>
    </row>
    <row r="315" spans="1:7" x14ac:dyDescent="0.2">
      <c r="A315" s="4"/>
      <c r="B315" s="4"/>
      <c r="C315" s="4"/>
      <c r="D315" s="4"/>
      <c r="E315" s="4"/>
      <c r="F315" s="4"/>
      <c r="G315" s="4"/>
    </row>
    <row r="316" spans="1:7" x14ac:dyDescent="0.2">
      <c r="A316" s="4" t="s">
        <v>133</v>
      </c>
      <c r="B316" s="4"/>
      <c r="C316" s="4"/>
      <c r="D316" s="4"/>
      <c r="E316" s="4"/>
      <c r="F316" s="4"/>
      <c r="G316" s="4"/>
    </row>
    <row r="317" spans="1:7" x14ac:dyDescent="0.2">
      <c r="A317" s="4" t="s">
        <v>54</v>
      </c>
      <c r="B317" s="4">
        <v>3.3843529999999999</v>
      </c>
      <c r="C317" s="4">
        <v>0.57281009999999999</v>
      </c>
      <c r="D317" s="4">
        <v>5.91</v>
      </c>
      <c r="E317" s="4">
        <v>0</v>
      </c>
      <c r="F317" s="4">
        <v>2.261666</v>
      </c>
      <c r="G317" s="4">
        <v>4.5070410000000001</v>
      </c>
    </row>
    <row r="318" spans="1:7" x14ac:dyDescent="0.2">
      <c r="A318" s="4"/>
      <c r="B318" s="4"/>
      <c r="C318" s="4"/>
      <c r="D318" s="4"/>
      <c r="E318" s="4"/>
      <c r="F318" s="4"/>
      <c r="G318" s="4"/>
    </row>
    <row r="319" spans="1:7" x14ac:dyDescent="0.2">
      <c r="A319" s="4" t="s">
        <v>135</v>
      </c>
      <c r="B319" s="4"/>
      <c r="C319" s="4"/>
      <c r="D319" s="4"/>
      <c r="E319" s="4"/>
      <c r="F319" s="4"/>
      <c r="G319" s="4"/>
    </row>
    <row r="320" spans="1:7" x14ac:dyDescent="0.2">
      <c r="A320" s="4" t="s">
        <v>54</v>
      </c>
      <c r="B320" s="4">
        <v>-0.37266870000000002</v>
      </c>
      <c r="C320" s="4">
        <v>0.33597919999999998</v>
      </c>
      <c r="D320" s="4">
        <v>-1.1100000000000001</v>
      </c>
      <c r="E320" s="4">
        <v>0.26700000000000002</v>
      </c>
      <c r="F320" s="4">
        <v>-1.0311760000000001</v>
      </c>
      <c r="G320" s="4">
        <v>0.28583839999999999</v>
      </c>
    </row>
    <row r="321" spans="1:7" x14ac:dyDescent="0.2">
      <c r="A321" s="4"/>
      <c r="B321" s="4"/>
      <c r="C321" s="4"/>
      <c r="D321" s="4"/>
      <c r="E321" s="4"/>
      <c r="F321" s="4"/>
      <c r="G321" s="4"/>
    </row>
    <row r="322" spans="1:7" x14ac:dyDescent="0.2">
      <c r="A322" s="4" t="s">
        <v>8</v>
      </c>
      <c r="B322" s="4"/>
      <c r="C322" s="4"/>
      <c r="D322" s="4"/>
      <c r="E322" s="4"/>
      <c r="F322" s="4"/>
      <c r="G322" s="4"/>
    </row>
    <row r="323" spans="1:7" x14ac:dyDescent="0.2">
      <c r="A323" s="4" t="s">
        <v>54</v>
      </c>
      <c r="B323" s="4">
        <v>0.16857649999999999</v>
      </c>
      <c r="C323" s="4">
        <v>4.4609900000000001E-2</v>
      </c>
      <c r="D323" s="4">
        <v>3.78</v>
      </c>
      <c r="E323" s="4">
        <v>0</v>
      </c>
      <c r="F323" s="4">
        <v>8.1142800000000001E-2</v>
      </c>
      <c r="G323" s="4">
        <v>0.25601030000000002</v>
      </c>
    </row>
    <row r="324" spans="1:7" x14ac:dyDescent="0.2">
      <c r="A324" s="4"/>
      <c r="B324" s="4"/>
      <c r="C324" s="4"/>
      <c r="D324" s="4"/>
      <c r="E324" s="4"/>
      <c r="F324" s="4"/>
      <c r="G324" s="4"/>
    </row>
    <row r="325" spans="1:7" x14ac:dyDescent="0.2">
      <c r="A325" s="4" t="s">
        <v>10</v>
      </c>
      <c r="B325" s="4"/>
      <c r="C325" s="4"/>
      <c r="D325" s="4"/>
      <c r="E325" s="4"/>
      <c r="F325" s="4"/>
      <c r="G325" s="4"/>
    </row>
    <row r="326" spans="1:7" x14ac:dyDescent="0.2">
      <c r="A326" s="4" t="s">
        <v>54</v>
      </c>
      <c r="B326" s="4">
        <v>-0.3658247</v>
      </c>
      <c r="C326" s="4">
        <v>0.1336976</v>
      </c>
      <c r="D326" s="4">
        <v>-2.74</v>
      </c>
      <c r="E326" s="4">
        <v>6.0000000000000001E-3</v>
      </c>
      <c r="F326" s="4">
        <v>-0.62786719999999996</v>
      </c>
      <c r="G326" s="4">
        <v>-0.1037821</v>
      </c>
    </row>
    <row r="327" spans="1:7" x14ac:dyDescent="0.2">
      <c r="A327" s="4"/>
      <c r="B327" s="4"/>
      <c r="C327" s="4"/>
      <c r="D327" s="4"/>
      <c r="E327" s="4"/>
      <c r="F327" s="4"/>
      <c r="G327" s="4"/>
    </row>
    <row r="328" spans="1:7" x14ac:dyDescent="0.2">
      <c r="A328" s="4" t="s">
        <v>12</v>
      </c>
      <c r="B328" s="4"/>
      <c r="C328" s="4"/>
      <c r="D328" s="4"/>
      <c r="E328" s="4"/>
      <c r="F328" s="4"/>
      <c r="G328" s="4"/>
    </row>
    <row r="329" spans="1:7" x14ac:dyDescent="0.2">
      <c r="A329" s="4" t="s">
        <v>54</v>
      </c>
      <c r="B329" s="4">
        <v>-0.207534</v>
      </c>
      <c r="C329" s="4">
        <v>0.2071646</v>
      </c>
      <c r="D329" s="4">
        <v>-1</v>
      </c>
      <c r="E329" s="4">
        <v>0.316</v>
      </c>
      <c r="F329" s="4">
        <v>-0.61356909999999998</v>
      </c>
      <c r="G329" s="4">
        <v>0.19850110000000001</v>
      </c>
    </row>
    <row r="330" spans="1:7" x14ac:dyDescent="0.2">
      <c r="A330" s="4"/>
      <c r="B330" s="4"/>
      <c r="C330" s="4"/>
      <c r="D330" s="4"/>
      <c r="E330" s="4"/>
      <c r="F330" s="4"/>
      <c r="G330" s="4"/>
    </row>
    <row r="331" spans="1:7" x14ac:dyDescent="0.2">
      <c r="A331" s="4" t="s">
        <v>56</v>
      </c>
      <c r="B331" s="4"/>
      <c r="C331" s="4"/>
      <c r="D331" s="4"/>
      <c r="E331" s="4"/>
      <c r="F331" s="4"/>
      <c r="G331" s="4"/>
    </row>
    <row r="332" spans="1:7" x14ac:dyDescent="0.2">
      <c r="A332" s="4" t="s">
        <v>54</v>
      </c>
      <c r="B332" s="4">
        <v>-0.57060920000000004</v>
      </c>
      <c r="C332" s="4">
        <v>0.177291</v>
      </c>
      <c r="D332" s="4">
        <v>-3.22</v>
      </c>
      <c r="E332" s="4">
        <v>1E-3</v>
      </c>
      <c r="F332" s="4">
        <v>-0.91809320000000005</v>
      </c>
      <c r="G332" s="4">
        <v>-0.2231252</v>
      </c>
    </row>
    <row r="333" spans="1:7" x14ac:dyDescent="0.2">
      <c r="A333" s="4"/>
      <c r="B333" s="4"/>
      <c r="C333" s="4"/>
      <c r="D333" s="4"/>
      <c r="E333" s="4"/>
      <c r="F333" s="4"/>
      <c r="G333" s="4"/>
    </row>
    <row r="334" spans="1:7" x14ac:dyDescent="0.2">
      <c r="A334" s="4" t="s">
        <v>15</v>
      </c>
      <c r="B334" s="4"/>
      <c r="C334" s="4"/>
      <c r="D334" s="4"/>
      <c r="E334" s="4"/>
      <c r="F334" s="4"/>
      <c r="G334" s="4"/>
    </row>
    <row r="335" spans="1:7" x14ac:dyDescent="0.2">
      <c r="A335" s="4" t="s">
        <v>54</v>
      </c>
      <c r="B335" s="4">
        <v>-0.31825249999999999</v>
      </c>
      <c r="C335" s="4">
        <v>0.1020501</v>
      </c>
      <c r="D335" s="4">
        <v>-3.12</v>
      </c>
      <c r="E335" s="4">
        <v>2E-3</v>
      </c>
      <c r="F335" s="4">
        <v>-0.51826709999999998</v>
      </c>
      <c r="G335" s="4">
        <v>-0.118238</v>
      </c>
    </row>
    <row r="336" spans="1:7" x14ac:dyDescent="0.2">
      <c r="A336" s="4"/>
      <c r="B336" s="4"/>
      <c r="C336" s="4"/>
      <c r="D336" s="4"/>
      <c r="E336" s="4"/>
      <c r="F336" s="4"/>
      <c r="G336" s="4"/>
    </row>
    <row r="337" spans="1:7" x14ac:dyDescent="0.2">
      <c r="A337" s="4" t="s">
        <v>161</v>
      </c>
      <c r="B337" s="4"/>
      <c r="C337" s="4"/>
      <c r="D337" s="4"/>
      <c r="E337" s="4"/>
      <c r="F337" s="4"/>
      <c r="G337" s="4"/>
    </row>
    <row r="338" spans="1:7" x14ac:dyDescent="0.2">
      <c r="A338" s="4" t="s">
        <v>54</v>
      </c>
      <c r="B338" s="4">
        <v>0.30032229999999999</v>
      </c>
      <c r="C338" s="4">
        <v>6.8502599999999997E-2</v>
      </c>
      <c r="D338" s="4">
        <v>4.38</v>
      </c>
      <c r="E338" s="4">
        <v>0</v>
      </c>
      <c r="F338" s="4">
        <v>0.1660596</v>
      </c>
      <c r="G338" s="4">
        <v>0.434585</v>
      </c>
    </row>
    <row r="339" spans="1:7" x14ac:dyDescent="0.2">
      <c r="A339" s="4"/>
      <c r="B339" s="4"/>
      <c r="C339" s="4"/>
      <c r="D339" s="4"/>
      <c r="E339" s="4"/>
      <c r="F339" s="4"/>
      <c r="G339" s="4"/>
    </row>
    <row r="340" spans="1:7" x14ac:dyDescent="0.2">
      <c r="A340" s="4" t="s">
        <v>22</v>
      </c>
      <c r="B340" s="4"/>
      <c r="C340" s="4"/>
      <c r="D340" s="4"/>
      <c r="E340" s="4"/>
      <c r="F340" s="4"/>
      <c r="G340" s="4"/>
    </row>
    <row r="341" spans="1:7" x14ac:dyDescent="0.2">
      <c r="A341" s="4" t="s">
        <v>54</v>
      </c>
      <c r="B341" s="4">
        <v>-0.36998249999999999</v>
      </c>
      <c r="C341" s="4">
        <v>2.1468050000000001</v>
      </c>
      <c r="D341" s="4">
        <v>-0.17</v>
      </c>
      <c r="E341" s="4">
        <v>0.86299999999999999</v>
      </c>
      <c r="F341" s="4">
        <v>-4.577642</v>
      </c>
      <c r="G341" s="4">
        <v>3.8376769999999998</v>
      </c>
    </row>
    <row r="342" spans="1:7" x14ac:dyDescent="0.2">
      <c r="A342" s="4"/>
      <c r="B342" s="4"/>
      <c r="C342" s="4"/>
      <c r="D342" s="4"/>
      <c r="E342" s="4"/>
      <c r="F342" s="4"/>
      <c r="G342" s="4"/>
    </row>
    <row r="343" spans="1:7" x14ac:dyDescent="0.2">
      <c r="A343" s="4" t="s">
        <v>51</v>
      </c>
      <c r="B343" s="4">
        <v>0.3924647</v>
      </c>
      <c r="C343" s="4">
        <v>34.50658</v>
      </c>
      <c r="D343" s="4">
        <v>0.01</v>
      </c>
      <c r="E343" s="4">
        <v>0.99099999999999999</v>
      </c>
      <c r="F343" s="4">
        <v>-67.239189999999994</v>
      </c>
      <c r="G343" s="4">
        <v>68.024119999999996</v>
      </c>
    </row>
    <row r="344" spans="1:7" x14ac:dyDescent="0.2">
      <c r="A344" s="4"/>
      <c r="B344" s="4"/>
      <c r="C344" s="4"/>
      <c r="D344" s="4"/>
      <c r="E344" s="4"/>
      <c r="F344" s="4"/>
      <c r="G344" s="4"/>
    </row>
    <row r="345" spans="1:7" x14ac:dyDescent="0.2">
      <c r="A345" s="4" t="s">
        <v>12</v>
      </c>
      <c r="B345" s="4"/>
      <c r="C345" s="4"/>
      <c r="D345" s="4"/>
      <c r="E345" s="4"/>
      <c r="F345" s="4"/>
      <c r="G345" s="4"/>
    </row>
    <row r="346" spans="1:7" x14ac:dyDescent="0.2">
      <c r="A346" s="4" t="s">
        <v>6</v>
      </c>
      <c r="B346" s="4"/>
      <c r="C346" s="4"/>
      <c r="D346" s="4"/>
      <c r="E346" s="4"/>
      <c r="F346" s="4"/>
      <c r="G346" s="4"/>
    </row>
    <row r="347" spans="1:7" x14ac:dyDescent="0.2">
      <c r="A347" s="4" t="s">
        <v>54</v>
      </c>
      <c r="B347" s="4">
        <v>-0.28086879999999997</v>
      </c>
      <c r="C347" s="4">
        <v>0.18489530000000001</v>
      </c>
      <c r="D347" s="4">
        <v>-1.52</v>
      </c>
      <c r="E347" s="4">
        <v>0.129</v>
      </c>
      <c r="F347" s="4">
        <v>-0.64325690000000002</v>
      </c>
      <c r="G347" s="4">
        <v>8.1519400000000006E-2</v>
      </c>
    </row>
    <row r="348" spans="1:7" x14ac:dyDescent="0.2">
      <c r="A348" s="4"/>
      <c r="B348" s="4"/>
      <c r="C348" s="4"/>
      <c r="D348" s="4"/>
      <c r="E348" s="4"/>
      <c r="F348" s="4"/>
      <c r="G348" s="4"/>
    </row>
    <row r="349" spans="1:7" x14ac:dyDescent="0.2">
      <c r="A349" s="4" t="s">
        <v>7</v>
      </c>
      <c r="B349" s="4"/>
      <c r="C349" s="4"/>
      <c r="D349" s="4"/>
      <c r="E349" s="4"/>
      <c r="F349" s="4"/>
      <c r="G349" s="4"/>
    </row>
    <row r="350" spans="1:7" x14ac:dyDescent="0.2">
      <c r="A350" s="4" t="s">
        <v>54</v>
      </c>
      <c r="B350" s="4">
        <v>-0.3174691</v>
      </c>
      <c r="C350" s="4">
        <v>0.2336609</v>
      </c>
      <c r="D350" s="4">
        <v>-1.36</v>
      </c>
      <c r="E350" s="4">
        <v>0.17399999999999999</v>
      </c>
      <c r="F350" s="4">
        <v>-0.77543609999999996</v>
      </c>
      <c r="G350" s="4">
        <v>0.14049790000000001</v>
      </c>
    </row>
    <row r="351" spans="1:7" x14ac:dyDescent="0.2">
      <c r="A351" s="4"/>
      <c r="B351" s="4"/>
      <c r="C351" s="4"/>
      <c r="D351" s="4"/>
      <c r="E351" s="4"/>
      <c r="F351" s="4"/>
      <c r="G351" s="4"/>
    </row>
    <row r="352" spans="1:7" x14ac:dyDescent="0.2">
      <c r="A352" s="4" t="s">
        <v>131</v>
      </c>
      <c r="B352" s="4"/>
      <c r="C352" s="4"/>
      <c r="D352" s="4"/>
      <c r="E352" s="4"/>
      <c r="F352" s="4"/>
      <c r="G352" s="4"/>
    </row>
    <row r="353" spans="1:7" x14ac:dyDescent="0.2">
      <c r="A353" s="4" t="s">
        <v>54</v>
      </c>
      <c r="B353" s="4">
        <v>-0.61351160000000005</v>
      </c>
      <c r="C353" s="4">
        <v>0.47184470000000001</v>
      </c>
      <c r="D353" s="4">
        <v>-1.3</v>
      </c>
      <c r="E353" s="4">
        <v>0.19400000000000001</v>
      </c>
      <c r="F353" s="4">
        <v>-1.5383100000000001</v>
      </c>
      <c r="G353" s="4">
        <v>0.31128689999999998</v>
      </c>
    </row>
    <row r="354" spans="1:7" x14ac:dyDescent="0.2">
      <c r="A354" s="4"/>
      <c r="B354" s="4"/>
      <c r="C354" s="4"/>
      <c r="D354" s="4"/>
      <c r="E354" s="4"/>
      <c r="F354" s="4"/>
      <c r="G354" s="4"/>
    </row>
    <row r="355" spans="1:7" x14ac:dyDescent="0.2">
      <c r="A355" s="4" t="s">
        <v>132</v>
      </c>
      <c r="B355" s="4"/>
      <c r="C355" s="4"/>
      <c r="D355" s="4"/>
      <c r="E355" s="4"/>
      <c r="F355" s="4"/>
      <c r="G355" s="4"/>
    </row>
    <row r="356" spans="1:7" x14ac:dyDescent="0.2">
      <c r="A356" s="4" t="s">
        <v>54</v>
      </c>
      <c r="B356" s="4">
        <v>0.7129183</v>
      </c>
      <c r="C356" s="4">
        <v>0.61920649999999999</v>
      </c>
      <c r="D356" s="4">
        <v>1.1499999999999999</v>
      </c>
      <c r="E356" s="4">
        <v>0.25</v>
      </c>
      <c r="F356" s="4">
        <v>-0.50070420000000004</v>
      </c>
      <c r="G356" s="4">
        <v>1.9265410000000001</v>
      </c>
    </row>
    <row r="357" spans="1:7" x14ac:dyDescent="0.2">
      <c r="A357" s="4"/>
      <c r="B357" s="4"/>
      <c r="C357" s="4"/>
      <c r="D357" s="4"/>
      <c r="E357" s="4"/>
      <c r="F357" s="4"/>
      <c r="G357" s="4"/>
    </row>
    <row r="358" spans="1:7" x14ac:dyDescent="0.2">
      <c r="A358" s="4" t="s">
        <v>133</v>
      </c>
      <c r="B358" s="4"/>
      <c r="C358" s="4"/>
      <c r="D358" s="4"/>
      <c r="E358" s="4"/>
      <c r="F358" s="4"/>
      <c r="G358" s="4"/>
    </row>
    <row r="359" spans="1:7" x14ac:dyDescent="0.2">
      <c r="A359" s="4" t="s">
        <v>54</v>
      </c>
      <c r="B359" s="4">
        <v>-1.774132</v>
      </c>
      <c r="C359" s="4">
        <v>0.68774959999999996</v>
      </c>
      <c r="D359" s="4">
        <v>-2.58</v>
      </c>
      <c r="E359" s="4">
        <v>0.01</v>
      </c>
      <c r="F359" s="4">
        <v>-3.122096</v>
      </c>
      <c r="G359" s="4">
        <v>-0.42616720000000002</v>
      </c>
    </row>
    <row r="360" spans="1:7" x14ac:dyDescent="0.2">
      <c r="A360" s="4"/>
      <c r="B360" s="4"/>
      <c r="C360" s="4"/>
      <c r="D360" s="4"/>
      <c r="E360" s="4"/>
      <c r="F360" s="4"/>
      <c r="G360" s="4"/>
    </row>
    <row r="361" spans="1:7" x14ac:dyDescent="0.2">
      <c r="A361" s="4" t="s">
        <v>135</v>
      </c>
      <c r="B361" s="4"/>
      <c r="C361" s="4"/>
      <c r="D361" s="4"/>
      <c r="E361" s="4"/>
      <c r="F361" s="4"/>
      <c r="G361" s="4"/>
    </row>
    <row r="362" spans="1:7" x14ac:dyDescent="0.2">
      <c r="A362" s="4" t="s">
        <v>54</v>
      </c>
      <c r="B362" s="4">
        <v>0.17179320000000001</v>
      </c>
      <c r="C362" s="4">
        <v>0.40339639999999999</v>
      </c>
      <c r="D362" s="4">
        <v>0.43</v>
      </c>
      <c r="E362" s="4">
        <v>0.67</v>
      </c>
      <c r="F362" s="4">
        <v>-0.61884919999999999</v>
      </c>
      <c r="G362" s="4">
        <v>0.9624355</v>
      </c>
    </row>
    <row r="363" spans="1:7" x14ac:dyDescent="0.2">
      <c r="A363" s="4"/>
      <c r="B363" s="4"/>
      <c r="C363" s="4"/>
      <c r="D363" s="4"/>
      <c r="E363" s="4"/>
      <c r="F363" s="4"/>
      <c r="G363" s="4"/>
    </row>
    <row r="364" spans="1:7" x14ac:dyDescent="0.2">
      <c r="A364" s="4" t="s">
        <v>8</v>
      </c>
      <c r="B364" s="4"/>
      <c r="C364" s="4"/>
      <c r="D364" s="4"/>
      <c r="E364" s="4"/>
      <c r="F364" s="4"/>
      <c r="G364" s="4"/>
    </row>
    <row r="365" spans="1:7" x14ac:dyDescent="0.2">
      <c r="A365" s="4" t="s">
        <v>54</v>
      </c>
      <c r="B365" s="4">
        <v>-3.2689799999999998E-2</v>
      </c>
      <c r="C365" s="4">
        <v>5.3561200000000003E-2</v>
      </c>
      <c r="D365" s="4">
        <v>-0.61</v>
      </c>
      <c r="E365" s="4">
        <v>0.54200000000000004</v>
      </c>
      <c r="F365" s="4">
        <v>-0.13766790000000001</v>
      </c>
      <c r="G365" s="4">
        <v>7.22883E-2</v>
      </c>
    </row>
    <row r="366" spans="1:7" x14ac:dyDescent="0.2">
      <c r="A366" s="4"/>
      <c r="B366" s="4"/>
      <c r="C366" s="4"/>
      <c r="D366" s="4"/>
      <c r="E366" s="4"/>
      <c r="F366" s="4"/>
      <c r="G366" s="4"/>
    </row>
    <row r="367" spans="1:7" x14ac:dyDescent="0.2">
      <c r="A367" s="4" t="s">
        <v>10</v>
      </c>
      <c r="B367" s="4"/>
      <c r="C367" s="4"/>
      <c r="D367" s="4"/>
      <c r="E367" s="4"/>
      <c r="F367" s="4"/>
      <c r="G367" s="4"/>
    </row>
    <row r="368" spans="1:7" x14ac:dyDescent="0.2">
      <c r="A368" s="4" t="s">
        <v>54</v>
      </c>
      <c r="B368" s="4">
        <v>2.7019399999999999E-2</v>
      </c>
      <c r="C368" s="4">
        <v>0.16052530000000001</v>
      </c>
      <c r="D368" s="4">
        <v>0.17</v>
      </c>
      <c r="E368" s="4">
        <v>0.86599999999999999</v>
      </c>
      <c r="F368" s="4">
        <v>-0.28760429999999998</v>
      </c>
      <c r="G368" s="4">
        <v>0.34164309999999998</v>
      </c>
    </row>
    <row r="369" spans="1:7" x14ac:dyDescent="0.2">
      <c r="A369" s="4"/>
      <c r="B369" s="4"/>
      <c r="C369" s="4"/>
      <c r="D369" s="4"/>
      <c r="E369" s="4"/>
      <c r="F369" s="4"/>
      <c r="G369" s="4"/>
    </row>
    <row r="370" spans="1:7" x14ac:dyDescent="0.2">
      <c r="A370" s="4" t="s">
        <v>12</v>
      </c>
      <c r="B370" s="4"/>
      <c r="C370" s="4"/>
      <c r="D370" s="4"/>
      <c r="E370" s="4"/>
      <c r="F370" s="4"/>
      <c r="G370" s="4"/>
    </row>
    <row r="371" spans="1:7" x14ac:dyDescent="0.2">
      <c r="A371" s="4" t="s">
        <v>54</v>
      </c>
      <c r="B371" s="4">
        <v>0.85327240000000004</v>
      </c>
      <c r="C371" s="4">
        <v>0.24873400000000001</v>
      </c>
      <c r="D371" s="4">
        <v>3.43</v>
      </c>
      <c r="E371" s="4">
        <v>1E-3</v>
      </c>
      <c r="F371" s="4">
        <v>0.3657627</v>
      </c>
      <c r="G371" s="4">
        <v>1.3407819999999999</v>
      </c>
    </row>
    <row r="372" spans="1:7" x14ac:dyDescent="0.2">
      <c r="A372" s="4"/>
      <c r="B372" s="4"/>
      <c r="C372" s="4"/>
      <c r="D372" s="4"/>
      <c r="E372" s="4"/>
      <c r="F372" s="4"/>
      <c r="G372" s="4"/>
    </row>
    <row r="373" spans="1:7" x14ac:dyDescent="0.2">
      <c r="A373" s="4" t="s">
        <v>56</v>
      </c>
      <c r="B373" s="4"/>
      <c r="C373" s="4"/>
      <c r="D373" s="4"/>
      <c r="E373" s="4"/>
      <c r="F373" s="4"/>
      <c r="G373" s="4"/>
    </row>
    <row r="374" spans="1:7" x14ac:dyDescent="0.2">
      <c r="A374" s="4" t="s">
        <v>54</v>
      </c>
      <c r="B374" s="4">
        <v>0.4794371</v>
      </c>
      <c r="C374" s="4">
        <v>0.212866</v>
      </c>
      <c r="D374" s="4">
        <v>2.25</v>
      </c>
      <c r="E374" s="4">
        <v>2.4E-2</v>
      </c>
      <c r="F374" s="4">
        <v>6.2227299999999999E-2</v>
      </c>
      <c r="G374" s="4">
        <v>0.89664679999999997</v>
      </c>
    </row>
    <row r="375" spans="1:7" x14ac:dyDescent="0.2">
      <c r="A375" s="4"/>
      <c r="B375" s="4"/>
      <c r="C375" s="4"/>
      <c r="D375" s="4"/>
      <c r="E375" s="4"/>
      <c r="F375" s="4"/>
      <c r="G375" s="4"/>
    </row>
    <row r="376" spans="1:7" x14ac:dyDescent="0.2">
      <c r="A376" s="4" t="s">
        <v>15</v>
      </c>
      <c r="B376" s="4"/>
      <c r="C376" s="4"/>
      <c r="D376" s="4"/>
      <c r="E376" s="4"/>
      <c r="F376" s="4"/>
      <c r="G376" s="4"/>
    </row>
    <row r="377" spans="1:7" x14ac:dyDescent="0.2">
      <c r="A377" s="4" t="s">
        <v>54</v>
      </c>
      <c r="B377" s="4">
        <v>-0.10845</v>
      </c>
      <c r="C377" s="4">
        <v>0.12252739999999999</v>
      </c>
      <c r="D377" s="4">
        <v>-0.89</v>
      </c>
      <c r="E377" s="4">
        <v>0.376</v>
      </c>
      <c r="F377" s="4">
        <v>-0.3485993</v>
      </c>
      <c r="G377" s="4">
        <v>0.13169919999999999</v>
      </c>
    </row>
    <row r="378" spans="1:7" x14ac:dyDescent="0.2">
      <c r="A378" s="4"/>
      <c r="B378" s="4"/>
      <c r="C378" s="4"/>
      <c r="D378" s="4"/>
      <c r="E378" s="4"/>
      <c r="F378" s="4"/>
      <c r="G378" s="4"/>
    </row>
    <row r="379" spans="1:7" x14ac:dyDescent="0.2">
      <c r="A379" s="4" t="s">
        <v>161</v>
      </c>
      <c r="B379" s="4"/>
      <c r="C379" s="4"/>
      <c r="D379" s="4"/>
      <c r="E379" s="4"/>
      <c r="F379" s="4"/>
      <c r="G379" s="4"/>
    </row>
    <row r="380" spans="1:7" x14ac:dyDescent="0.2">
      <c r="A380" s="4" t="s">
        <v>54</v>
      </c>
      <c r="B380" s="4">
        <v>-0.14114199999999999</v>
      </c>
      <c r="C380" s="4">
        <v>8.2248299999999996E-2</v>
      </c>
      <c r="D380" s="4">
        <v>-1.72</v>
      </c>
      <c r="E380" s="4">
        <v>8.5999999999999993E-2</v>
      </c>
      <c r="F380" s="4">
        <v>-0.3023457</v>
      </c>
      <c r="G380" s="4">
        <v>2.0061699999999998E-2</v>
      </c>
    </row>
    <row r="381" spans="1:7" x14ac:dyDescent="0.2">
      <c r="A381" s="4"/>
      <c r="B381" s="4"/>
      <c r="C381" s="4"/>
      <c r="D381" s="4"/>
      <c r="E381" s="4"/>
      <c r="F381" s="4"/>
      <c r="G381" s="4"/>
    </row>
    <row r="382" spans="1:7" x14ac:dyDescent="0.2">
      <c r="A382" s="4" t="s">
        <v>22</v>
      </c>
      <c r="B382" s="4"/>
      <c r="C382" s="4"/>
      <c r="D382" s="4"/>
      <c r="E382" s="4"/>
      <c r="F382" s="4"/>
      <c r="G382" s="4"/>
    </row>
    <row r="383" spans="1:7" x14ac:dyDescent="0.2">
      <c r="A383" s="4" t="s">
        <v>54</v>
      </c>
      <c r="B383" s="4">
        <v>1.3147219999999999</v>
      </c>
      <c r="C383" s="4">
        <v>2.5775800000000002</v>
      </c>
      <c r="D383" s="4">
        <v>0.51</v>
      </c>
      <c r="E383" s="4">
        <v>0.61</v>
      </c>
      <c r="F383" s="4">
        <v>-3.7372429999999999</v>
      </c>
      <c r="G383" s="4">
        <v>6.3666859999999996</v>
      </c>
    </row>
    <row r="384" spans="1:7" x14ac:dyDescent="0.2">
      <c r="A384" s="4"/>
      <c r="B384" s="4"/>
      <c r="C384" s="4"/>
      <c r="D384" s="4"/>
      <c r="E384" s="4"/>
      <c r="F384" s="4"/>
      <c r="G384" s="4"/>
    </row>
    <row r="385" spans="1:7" x14ac:dyDescent="0.2">
      <c r="A385" s="4" t="s">
        <v>51</v>
      </c>
      <c r="B385" s="4">
        <v>-12.364409999999999</v>
      </c>
      <c r="C385" s="4">
        <v>41.430630000000001</v>
      </c>
      <c r="D385" s="4">
        <v>-0.3</v>
      </c>
      <c r="E385" s="4">
        <v>0.76500000000000001</v>
      </c>
      <c r="F385" s="4">
        <v>-93.566959999999995</v>
      </c>
      <c r="G385" s="4">
        <v>68.838139999999996</v>
      </c>
    </row>
    <row r="386" spans="1:7" x14ac:dyDescent="0.2">
      <c r="A386" s="4"/>
      <c r="B386" s="4"/>
      <c r="C386" s="4"/>
      <c r="D386" s="4"/>
      <c r="E386" s="4"/>
      <c r="F386" s="4"/>
      <c r="G386" s="4"/>
    </row>
    <row r="387" spans="1:7" x14ac:dyDescent="0.2">
      <c r="A387" s="4" t="s">
        <v>56</v>
      </c>
      <c r="B387" s="4"/>
      <c r="C387" s="4"/>
      <c r="D387" s="4"/>
      <c r="E387" s="4"/>
      <c r="F387" s="4"/>
      <c r="G387" s="4"/>
    </row>
    <row r="388" spans="1:7" x14ac:dyDescent="0.2">
      <c r="A388" s="4" t="s">
        <v>6</v>
      </c>
      <c r="B388" s="4"/>
      <c r="C388" s="4"/>
      <c r="D388" s="4"/>
      <c r="E388" s="4"/>
      <c r="F388" s="4"/>
      <c r="G388" s="4"/>
    </row>
    <row r="389" spans="1:7" x14ac:dyDescent="0.2">
      <c r="A389" s="4" t="s">
        <v>54</v>
      </c>
      <c r="B389" s="4">
        <v>0.8278624</v>
      </c>
      <c r="C389" s="4">
        <v>0.2061008</v>
      </c>
      <c r="D389" s="4">
        <v>4.0199999999999996</v>
      </c>
      <c r="E389" s="4">
        <v>0</v>
      </c>
      <c r="F389" s="4">
        <v>0.42391230000000002</v>
      </c>
      <c r="G389" s="4">
        <v>1.231813</v>
      </c>
    </row>
    <row r="390" spans="1:7" x14ac:dyDescent="0.2">
      <c r="A390" s="4"/>
      <c r="B390" s="4"/>
      <c r="C390" s="4"/>
      <c r="D390" s="4"/>
      <c r="E390" s="4"/>
      <c r="F390" s="4"/>
      <c r="G390" s="4"/>
    </row>
    <row r="391" spans="1:7" x14ac:dyDescent="0.2">
      <c r="A391" s="4" t="s">
        <v>7</v>
      </c>
      <c r="B391" s="4"/>
      <c r="C391" s="4"/>
      <c r="D391" s="4"/>
      <c r="E391" s="4"/>
      <c r="F391" s="4"/>
      <c r="G391" s="4"/>
    </row>
    <row r="392" spans="1:7" x14ac:dyDescent="0.2">
      <c r="A392" s="4" t="s">
        <v>54</v>
      </c>
      <c r="B392" s="4">
        <v>-0.14314289999999999</v>
      </c>
      <c r="C392" s="4">
        <v>0.2604593</v>
      </c>
      <c r="D392" s="4">
        <v>-0.55000000000000004</v>
      </c>
      <c r="E392" s="4">
        <v>0.58299999999999996</v>
      </c>
      <c r="F392" s="4">
        <v>-0.65363369999999998</v>
      </c>
      <c r="G392" s="4">
        <v>0.36734800000000001</v>
      </c>
    </row>
    <row r="393" spans="1:7" x14ac:dyDescent="0.2">
      <c r="A393" s="4"/>
      <c r="B393" s="4"/>
      <c r="C393" s="4"/>
      <c r="D393" s="4"/>
      <c r="E393" s="4"/>
      <c r="F393" s="4"/>
      <c r="G393" s="4"/>
    </row>
    <row r="394" spans="1:7" x14ac:dyDescent="0.2">
      <c r="A394" s="4" t="s">
        <v>131</v>
      </c>
      <c r="B394" s="4"/>
      <c r="C394" s="4"/>
      <c r="D394" s="4"/>
      <c r="E394" s="4"/>
      <c r="F394" s="4"/>
      <c r="G394" s="4"/>
    </row>
    <row r="395" spans="1:7" x14ac:dyDescent="0.2">
      <c r="A395" s="4" t="s">
        <v>54</v>
      </c>
      <c r="B395" s="4">
        <v>0.3980959</v>
      </c>
      <c r="C395" s="4">
        <v>0.52596010000000004</v>
      </c>
      <c r="D395" s="4">
        <v>0.76</v>
      </c>
      <c r="E395" s="4">
        <v>0.44900000000000001</v>
      </c>
      <c r="F395" s="4">
        <v>-0.63276699999999997</v>
      </c>
      <c r="G395" s="4">
        <v>1.4289590000000001</v>
      </c>
    </row>
    <row r="396" spans="1:7" x14ac:dyDescent="0.2">
      <c r="A396" s="4"/>
      <c r="B396" s="4"/>
      <c r="C396" s="4"/>
      <c r="D396" s="4"/>
      <c r="E396" s="4"/>
      <c r="F396" s="4"/>
      <c r="G396" s="4"/>
    </row>
    <row r="397" spans="1:7" x14ac:dyDescent="0.2">
      <c r="A397" s="4" t="s">
        <v>132</v>
      </c>
      <c r="B397" s="4"/>
      <c r="C397" s="4"/>
      <c r="D397" s="4"/>
      <c r="E397" s="4"/>
      <c r="F397" s="4"/>
      <c r="G397" s="4"/>
    </row>
    <row r="398" spans="1:7" x14ac:dyDescent="0.2">
      <c r="A398" s="4" t="s">
        <v>54</v>
      </c>
      <c r="B398" s="4">
        <v>-3.4659000000000001E-3</v>
      </c>
      <c r="C398" s="4">
        <v>0.69022280000000003</v>
      </c>
      <c r="D398" s="4">
        <v>-0.01</v>
      </c>
      <c r="E398" s="4">
        <v>0.996</v>
      </c>
      <c r="F398" s="4">
        <v>-1.3562780000000001</v>
      </c>
      <c r="G398" s="4">
        <v>1.3493459999999999</v>
      </c>
    </row>
    <row r="399" spans="1:7" x14ac:dyDescent="0.2">
      <c r="A399" s="4"/>
      <c r="B399" s="4"/>
      <c r="C399" s="4"/>
      <c r="D399" s="4"/>
      <c r="E399" s="4"/>
      <c r="F399" s="4"/>
      <c r="G399" s="4"/>
    </row>
    <row r="400" spans="1:7" x14ac:dyDescent="0.2">
      <c r="A400" s="4" t="s">
        <v>133</v>
      </c>
      <c r="B400" s="4"/>
      <c r="C400" s="4"/>
      <c r="D400" s="4"/>
      <c r="E400" s="4"/>
      <c r="F400" s="4"/>
      <c r="G400" s="4"/>
    </row>
    <row r="401" spans="1:7" x14ac:dyDescent="0.2">
      <c r="A401" s="4" t="s">
        <v>54</v>
      </c>
      <c r="B401" s="4">
        <v>-1.4913460000000001</v>
      </c>
      <c r="C401" s="4">
        <v>0.76662699999999995</v>
      </c>
      <c r="D401" s="4">
        <v>-1.95</v>
      </c>
      <c r="E401" s="4">
        <v>5.1999999999999998E-2</v>
      </c>
      <c r="F401" s="4">
        <v>-2.9939070000000001</v>
      </c>
      <c r="G401" s="4">
        <v>1.12154E-2</v>
      </c>
    </row>
    <row r="402" spans="1:7" x14ac:dyDescent="0.2">
      <c r="A402" s="4"/>
      <c r="B402" s="4"/>
      <c r="C402" s="4"/>
      <c r="D402" s="4"/>
      <c r="E402" s="4"/>
      <c r="F402" s="4"/>
      <c r="G402" s="4"/>
    </row>
    <row r="403" spans="1:7" x14ac:dyDescent="0.2">
      <c r="A403" s="4" t="s">
        <v>135</v>
      </c>
      <c r="B403" s="4"/>
      <c r="C403" s="4"/>
      <c r="D403" s="4"/>
      <c r="E403" s="4"/>
      <c r="F403" s="4"/>
      <c r="G403" s="4"/>
    </row>
    <row r="404" spans="1:7" x14ac:dyDescent="0.2">
      <c r="A404" s="4" t="s">
        <v>54</v>
      </c>
      <c r="B404" s="4">
        <v>-0.60481660000000004</v>
      </c>
      <c r="C404" s="4">
        <v>0.44966159999999999</v>
      </c>
      <c r="D404" s="4">
        <v>-1.35</v>
      </c>
      <c r="E404" s="4">
        <v>0.17899999999999999</v>
      </c>
      <c r="F404" s="4">
        <v>-1.486137</v>
      </c>
      <c r="G404" s="4">
        <v>0.27650390000000002</v>
      </c>
    </row>
    <row r="405" spans="1:7" x14ac:dyDescent="0.2">
      <c r="A405" s="4"/>
      <c r="B405" s="4"/>
      <c r="C405" s="4"/>
      <c r="D405" s="4"/>
      <c r="E405" s="4"/>
      <c r="F405" s="4"/>
      <c r="G405" s="4"/>
    </row>
    <row r="406" spans="1:7" x14ac:dyDescent="0.2">
      <c r="A406" s="4" t="s">
        <v>8</v>
      </c>
      <c r="B406" s="4"/>
      <c r="C406" s="4"/>
      <c r="D406" s="4"/>
      <c r="E406" s="4"/>
      <c r="F406" s="4"/>
      <c r="G406" s="4"/>
    </row>
    <row r="407" spans="1:7" x14ac:dyDescent="0.2">
      <c r="A407" s="4" t="s">
        <v>54</v>
      </c>
      <c r="B407" s="4">
        <v>3.4853799999999997E-2</v>
      </c>
      <c r="C407" s="4">
        <v>5.9704100000000003E-2</v>
      </c>
      <c r="D407" s="4">
        <v>0.57999999999999996</v>
      </c>
      <c r="E407" s="4">
        <v>0.55900000000000005</v>
      </c>
      <c r="F407" s="4">
        <v>-8.2164100000000004E-2</v>
      </c>
      <c r="G407" s="4">
        <v>0.1518718</v>
      </c>
    </row>
    <row r="408" spans="1:7" x14ac:dyDescent="0.2">
      <c r="A408" s="4"/>
      <c r="B408" s="4"/>
      <c r="C408" s="4"/>
      <c r="D408" s="4"/>
      <c r="E408" s="4"/>
      <c r="F408" s="4"/>
      <c r="G408" s="4"/>
    </row>
    <row r="409" spans="1:7" x14ac:dyDescent="0.2">
      <c r="A409" s="4" t="s">
        <v>10</v>
      </c>
      <c r="B409" s="4"/>
      <c r="C409" s="4"/>
      <c r="D409" s="4"/>
      <c r="E409" s="4"/>
      <c r="F409" s="4"/>
      <c r="G409" s="4"/>
    </row>
    <row r="410" spans="1:7" x14ac:dyDescent="0.2">
      <c r="A410" s="4" t="s">
        <v>54</v>
      </c>
      <c r="B410" s="4">
        <v>0.22540279999999999</v>
      </c>
      <c r="C410" s="4">
        <v>0.17893580000000001</v>
      </c>
      <c r="D410" s="4">
        <v>1.26</v>
      </c>
      <c r="E410" s="4">
        <v>0.20799999999999999</v>
      </c>
      <c r="F410" s="4">
        <v>-0.12530479999999999</v>
      </c>
      <c r="G410" s="4">
        <v>0.57611049999999997</v>
      </c>
    </row>
    <row r="411" spans="1:7" x14ac:dyDescent="0.2">
      <c r="A411" s="4"/>
      <c r="B411" s="4"/>
      <c r="C411" s="4"/>
      <c r="D411" s="4"/>
      <c r="E411" s="4"/>
      <c r="F411" s="4"/>
      <c r="G411" s="4"/>
    </row>
    <row r="412" spans="1:7" x14ac:dyDescent="0.2">
      <c r="A412" s="4" t="s">
        <v>12</v>
      </c>
      <c r="B412" s="4"/>
      <c r="C412" s="4"/>
      <c r="D412" s="4"/>
      <c r="E412" s="4"/>
      <c r="F412" s="4"/>
      <c r="G412" s="4"/>
    </row>
    <row r="413" spans="1:7" x14ac:dyDescent="0.2">
      <c r="A413" s="4" t="s">
        <v>54</v>
      </c>
      <c r="B413" s="4">
        <v>-1.047563</v>
      </c>
      <c r="C413" s="4">
        <v>0.27726109999999998</v>
      </c>
      <c r="D413" s="4">
        <v>-3.78</v>
      </c>
      <c r="E413" s="4">
        <v>0</v>
      </c>
      <c r="F413" s="4">
        <v>-1.5909850000000001</v>
      </c>
      <c r="G413" s="4">
        <v>-0.50414119999999996</v>
      </c>
    </row>
    <row r="414" spans="1:7" x14ac:dyDescent="0.2">
      <c r="A414" s="4"/>
      <c r="B414" s="4"/>
      <c r="C414" s="4"/>
      <c r="D414" s="4"/>
      <c r="E414" s="4"/>
      <c r="F414" s="4"/>
      <c r="G414" s="4"/>
    </row>
    <row r="415" spans="1:7" x14ac:dyDescent="0.2">
      <c r="A415" s="4" t="s">
        <v>56</v>
      </c>
      <c r="B415" s="4"/>
      <c r="C415" s="4"/>
      <c r="D415" s="4"/>
      <c r="E415" s="4"/>
      <c r="F415" s="4"/>
      <c r="G415" s="4"/>
    </row>
    <row r="416" spans="1:7" x14ac:dyDescent="0.2">
      <c r="A416" s="4" t="s">
        <v>54</v>
      </c>
      <c r="B416" s="4">
        <v>-0.54793939999999997</v>
      </c>
      <c r="C416" s="4">
        <v>0.2372795</v>
      </c>
      <c r="D416" s="4">
        <v>-2.31</v>
      </c>
      <c r="E416" s="4">
        <v>2.1000000000000001E-2</v>
      </c>
      <c r="F416" s="4">
        <v>-1.012999</v>
      </c>
      <c r="G416" s="4">
        <v>-8.2880200000000001E-2</v>
      </c>
    </row>
    <row r="417" spans="1:7" x14ac:dyDescent="0.2">
      <c r="A417" s="4"/>
      <c r="B417" s="4"/>
      <c r="C417" s="4"/>
      <c r="D417" s="4"/>
      <c r="E417" s="4"/>
      <c r="F417" s="4"/>
      <c r="G417" s="4"/>
    </row>
    <row r="418" spans="1:7" x14ac:dyDescent="0.2">
      <c r="A418" s="4" t="s">
        <v>15</v>
      </c>
      <c r="B418" s="4"/>
      <c r="C418" s="4"/>
      <c r="D418" s="4"/>
      <c r="E418" s="4"/>
      <c r="F418" s="4"/>
      <c r="G418" s="4"/>
    </row>
    <row r="419" spans="1:7" x14ac:dyDescent="0.2">
      <c r="A419" s="4" t="s">
        <v>54</v>
      </c>
      <c r="B419" s="4">
        <v>0.36714659999999999</v>
      </c>
      <c r="C419" s="4">
        <v>0.1365799</v>
      </c>
      <c r="D419" s="4">
        <v>2.69</v>
      </c>
      <c r="E419" s="4">
        <v>7.0000000000000001E-3</v>
      </c>
      <c r="F419" s="4">
        <v>9.9454899999999999E-2</v>
      </c>
      <c r="G419" s="4">
        <v>0.63483840000000002</v>
      </c>
    </row>
    <row r="420" spans="1:7" x14ac:dyDescent="0.2">
      <c r="A420" s="4"/>
      <c r="B420" s="4"/>
      <c r="C420" s="4"/>
      <c r="D420" s="4"/>
      <c r="E420" s="4"/>
      <c r="F420" s="4"/>
      <c r="G420" s="4"/>
    </row>
    <row r="421" spans="1:7" x14ac:dyDescent="0.2">
      <c r="A421" s="4" t="s">
        <v>161</v>
      </c>
      <c r="B421" s="4"/>
      <c r="C421" s="4"/>
      <c r="D421" s="4"/>
      <c r="E421" s="4"/>
      <c r="F421" s="4"/>
      <c r="G421" s="4"/>
    </row>
    <row r="422" spans="1:7" x14ac:dyDescent="0.2">
      <c r="A422" s="4" t="s">
        <v>54</v>
      </c>
      <c r="B422" s="4">
        <v>7.1901499999999993E-2</v>
      </c>
      <c r="C422" s="4">
        <v>9.1681299999999993E-2</v>
      </c>
      <c r="D422" s="4">
        <v>0.78</v>
      </c>
      <c r="E422" s="4">
        <v>0.433</v>
      </c>
      <c r="F422" s="4">
        <v>-0.1077905</v>
      </c>
      <c r="G422" s="4">
        <v>0.25159350000000003</v>
      </c>
    </row>
    <row r="423" spans="1:7" x14ac:dyDescent="0.2">
      <c r="A423" s="4"/>
      <c r="B423" s="4"/>
      <c r="C423" s="4"/>
      <c r="D423" s="4"/>
      <c r="E423" s="4"/>
      <c r="F423" s="4"/>
      <c r="G423" s="4"/>
    </row>
    <row r="424" spans="1:7" x14ac:dyDescent="0.2">
      <c r="A424" s="4" t="s">
        <v>22</v>
      </c>
      <c r="B424" s="4"/>
      <c r="C424" s="4"/>
      <c r="D424" s="4"/>
      <c r="E424" s="4"/>
      <c r="F424" s="4"/>
      <c r="G424" s="4"/>
    </row>
    <row r="425" spans="1:7" x14ac:dyDescent="0.2">
      <c r="A425" s="4" t="s">
        <v>54</v>
      </c>
      <c r="B425" s="4">
        <v>4.8979970000000002</v>
      </c>
      <c r="C425" s="4">
        <v>2.8732009999999999</v>
      </c>
      <c r="D425" s="4">
        <v>1.7</v>
      </c>
      <c r="E425" s="4">
        <v>8.7999999999999995E-2</v>
      </c>
      <c r="F425" s="4">
        <v>-0.73337249999999998</v>
      </c>
      <c r="G425" s="4">
        <v>10.52937</v>
      </c>
    </row>
    <row r="426" spans="1:7" x14ac:dyDescent="0.2">
      <c r="A426" s="4"/>
      <c r="B426" s="4"/>
      <c r="C426" s="4"/>
      <c r="D426" s="4"/>
      <c r="E426" s="4"/>
      <c r="F426" s="4"/>
      <c r="G426" s="4"/>
    </row>
    <row r="427" spans="1:7" x14ac:dyDescent="0.2">
      <c r="A427" s="4" t="s">
        <v>51</v>
      </c>
      <c r="B427" s="4">
        <v>-71.84075</v>
      </c>
      <c r="C427" s="4">
        <v>46.182279999999999</v>
      </c>
      <c r="D427" s="4">
        <v>-1.56</v>
      </c>
      <c r="E427" s="4">
        <v>0.12</v>
      </c>
      <c r="F427" s="4">
        <v>-162.35640000000001</v>
      </c>
      <c r="G427" s="4">
        <v>18.674849999999999</v>
      </c>
    </row>
    <row r="428" spans="1:7" x14ac:dyDescent="0.2">
      <c r="A428" s="4"/>
      <c r="B428" s="4"/>
      <c r="C428" s="4"/>
      <c r="D428" s="4"/>
      <c r="E428" s="4"/>
      <c r="F428" s="4"/>
      <c r="G428" s="4"/>
    </row>
    <row r="429" spans="1:7" x14ac:dyDescent="0.2">
      <c r="A429" s="4" t="s">
        <v>15</v>
      </c>
      <c r="B429" s="4"/>
      <c r="C429" s="4"/>
      <c r="D429" s="4"/>
      <c r="E429" s="4"/>
      <c r="F429" s="4"/>
      <c r="G429" s="4"/>
    </row>
    <row r="430" spans="1:7" x14ac:dyDescent="0.2">
      <c r="A430" s="4" t="s">
        <v>6</v>
      </c>
      <c r="B430" s="4"/>
      <c r="C430" s="4"/>
      <c r="D430" s="4"/>
      <c r="E430" s="4"/>
      <c r="F430" s="4"/>
      <c r="G430" s="4"/>
    </row>
    <row r="431" spans="1:7" x14ac:dyDescent="0.2">
      <c r="A431" s="4" t="s">
        <v>54</v>
      </c>
      <c r="B431" s="4">
        <v>-0.84647450000000002</v>
      </c>
      <c r="C431" s="4">
        <v>0.26618940000000002</v>
      </c>
      <c r="D431" s="4">
        <v>-3.18</v>
      </c>
      <c r="E431" s="4">
        <v>1E-3</v>
      </c>
      <c r="F431" s="4">
        <v>-1.368196</v>
      </c>
      <c r="G431" s="4">
        <v>-0.32475290000000001</v>
      </c>
    </row>
    <row r="432" spans="1:7" x14ac:dyDescent="0.2">
      <c r="A432" s="4"/>
      <c r="B432" s="4"/>
      <c r="C432" s="4"/>
      <c r="D432" s="4"/>
      <c r="E432" s="4"/>
      <c r="F432" s="4"/>
      <c r="G432" s="4"/>
    </row>
    <row r="433" spans="1:7" x14ac:dyDescent="0.2">
      <c r="A433" s="4" t="s">
        <v>7</v>
      </c>
      <c r="B433" s="4"/>
      <c r="C433" s="4"/>
      <c r="D433" s="4"/>
      <c r="E433" s="4"/>
      <c r="F433" s="4"/>
      <c r="G433" s="4"/>
    </row>
    <row r="434" spans="1:7" x14ac:dyDescent="0.2">
      <c r="A434" s="4" t="s">
        <v>54</v>
      </c>
      <c r="B434" s="4">
        <v>-0.68039749999999999</v>
      </c>
      <c r="C434" s="4">
        <v>0.33639609999999998</v>
      </c>
      <c r="D434" s="4">
        <v>-2.02</v>
      </c>
      <c r="E434" s="4">
        <v>4.2999999999999997E-2</v>
      </c>
      <c r="F434" s="4">
        <v>-1.3397220000000001</v>
      </c>
      <c r="G434" s="4">
        <v>-2.10733E-2</v>
      </c>
    </row>
    <row r="435" spans="1:7" x14ac:dyDescent="0.2">
      <c r="A435" s="4"/>
      <c r="B435" s="4"/>
      <c r="C435" s="4"/>
      <c r="D435" s="4"/>
      <c r="E435" s="4"/>
      <c r="F435" s="4"/>
      <c r="G435" s="4"/>
    </row>
    <row r="436" spans="1:7" x14ac:dyDescent="0.2">
      <c r="A436" s="4" t="s">
        <v>131</v>
      </c>
      <c r="B436" s="4"/>
      <c r="C436" s="4"/>
      <c r="D436" s="4"/>
      <c r="E436" s="4"/>
      <c r="F436" s="4"/>
      <c r="G436" s="4"/>
    </row>
    <row r="437" spans="1:7" x14ac:dyDescent="0.2">
      <c r="A437" s="4" t="s">
        <v>54</v>
      </c>
      <c r="B437" s="4">
        <v>0.97812299999999996</v>
      </c>
      <c r="C437" s="4">
        <v>0.67930360000000001</v>
      </c>
      <c r="D437" s="4">
        <v>1.44</v>
      </c>
      <c r="E437" s="4">
        <v>0.15</v>
      </c>
      <c r="F437" s="4">
        <v>-0.35328749999999998</v>
      </c>
      <c r="G437" s="4">
        <v>2.3095340000000002</v>
      </c>
    </row>
    <row r="438" spans="1:7" x14ac:dyDescent="0.2">
      <c r="A438" s="4"/>
      <c r="B438" s="4"/>
      <c r="C438" s="4"/>
      <c r="D438" s="4"/>
      <c r="E438" s="4"/>
      <c r="F438" s="4"/>
      <c r="G438" s="4"/>
    </row>
    <row r="439" spans="1:7" x14ac:dyDescent="0.2">
      <c r="A439" s="4" t="s">
        <v>132</v>
      </c>
      <c r="B439" s="4"/>
      <c r="C439" s="4"/>
      <c r="D439" s="4"/>
      <c r="E439" s="4"/>
      <c r="F439" s="4"/>
      <c r="G439" s="4"/>
    </row>
    <row r="440" spans="1:7" x14ac:dyDescent="0.2">
      <c r="A440" s="4" t="s">
        <v>54</v>
      </c>
      <c r="B440" s="4">
        <v>0.68327150000000003</v>
      </c>
      <c r="C440" s="4">
        <v>0.8914569</v>
      </c>
      <c r="D440" s="4">
        <v>0.77</v>
      </c>
      <c r="E440" s="4">
        <v>0.443</v>
      </c>
      <c r="F440" s="4">
        <v>-1.063952</v>
      </c>
      <c r="G440" s="4">
        <v>2.4304950000000001</v>
      </c>
    </row>
    <row r="441" spans="1:7" x14ac:dyDescent="0.2">
      <c r="A441" s="4"/>
      <c r="B441" s="4"/>
      <c r="C441" s="4"/>
      <c r="D441" s="4"/>
      <c r="E441" s="4"/>
      <c r="F441" s="4"/>
      <c r="G441" s="4"/>
    </row>
    <row r="442" spans="1:7" x14ac:dyDescent="0.2">
      <c r="A442" s="4" t="s">
        <v>133</v>
      </c>
      <c r="B442" s="4"/>
      <c r="C442" s="4"/>
      <c r="D442" s="4"/>
      <c r="E442" s="4"/>
      <c r="F442" s="4"/>
      <c r="G442" s="4"/>
    </row>
    <row r="443" spans="1:7" x14ac:dyDescent="0.2">
      <c r="A443" s="4" t="s">
        <v>54</v>
      </c>
      <c r="B443" s="4">
        <v>-7.6641050000000002</v>
      </c>
      <c r="C443" s="4">
        <v>0.99013680000000004</v>
      </c>
      <c r="D443" s="4">
        <v>-7.74</v>
      </c>
      <c r="E443" s="4">
        <v>0</v>
      </c>
      <c r="F443" s="4">
        <v>-9.6047370000000001</v>
      </c>
      <c r="G443" s="4">
        <v>-5.7234720000000001</v>
      </c>
    </row>
    <row r="444" spans="1:7" x14ac:dyDescent="0.2">
      <c r="A444" s="4"/>
      <c r="B444" s="4"/>
      <c r="C444" s="4"/>
      <c r="D444" s="4"/>
      <c r="E444" s="4"/>
      <c r="F444" s="4"/>
      <c r="G444" s="4"/>
    </row>
    <row r="445" spans="1:7" x14ac:dyDescent="0.2">
      <c r="A445" s="4" t="s">
        <v>135</v>
      </c>
      <c r="B445" s="4"/>
      <c r="C445" s="4"/>
      <c r="D445" s="4"/>
      <c r="E445" s="4"/>
      <c r="F445" s="4"/>
      <c r="G445" s="4"/>
    </row>
    <row r="446" spans="1:7" x14ac:dyDescent="0.2">
      <c r="A446" s="4" t="s">
        <v>54</v>
      </c>
      <c r="B446" s="4">
        <v>-0.77090069999999999</v>
      </c>
      <c r="C446" s="4">
        <v>0.58076019999999995</v>
      </c>
      <c r="D446" s="4">
        <v>-1.33</v>
      </c>
      <c r="E446" s="4">
        <v>0.184</v>
      </c>
      <c r="F446" s="4">
        <v>-1.90917</v>
      </c>
      <c r="G446" s="4">
        <v>0.36736839999999998</v>
      </c>
    </row>
    <row r="447" spans="1:7" x14ac:dyDescent="0.2">
      <c r="A447" s="4"/>
      <c r="B447" s="4"/>
      <c r="C447" s="4"/>
      <c r="D447" s="4"/>
      <c r="E447" s="4"/>
      <c r="F447" s="4"/>
      <c r="G447" s="4"/>
    </row>
    <row r="448" spans="1:7" x14ac:dyDescent="0.2">
      <c r="A448" s="4" t="s">
        <v>8</v>
      </c>
      <c r="B448" s="4"/>
      <c r="C448" s="4"/>
      <c r="D448" s="4"/>
      <c r="E448" s="4"/>
      <c r="F448" s="4"/>
      <c r="G448" s="4"/>
    </row>
    <row r="449" spans="1:7" x14ac:dyDescent="0.2">
      <c r="A449" s="4" t="s">
        <v>54</v>
      </c>
      <c r="B449" s="4">
        <v>-0.47388150000000001</v>
      </c>
      <c r="C449" s="4">
        <v>7.7110799999999993E-2</v>
      </c>
      <c r="D449" s="4">
        <v>-6.15</v>
      </c>
      <c r="E449" s="4">
        <v>0</v>
      </c>
      <c r="F449" s="4">
        <v>-0.62501600000000002</v>
      </c>
      <c r="G449" s="4">
        <v>-0.32274710000000001</v>
      </c>
    </row>
    <row r="450" spans="1:7" x14ac:dyDescent="0.2">
      <c r="A450" s="4"/>
      <c r="B450" s="4"/>
      <c r="C450" s="4"/>
      <c r="D450" s="4"/>
      <c r="E450" s="4"/>
      <c r="F450" s="4"/>
      <c r="G450" s="4"/>
    </row>
    <row r="451" spans="1:7" x14ac:dyDescent="0.2">
      <c r="A451" s="4" t="s">
        <v>10</v>
      </c>
      <c r="B451" s="4"/>
      <c r="C451" s="4"/>
      <c r="D451" s="4"/>
      <c r="E451" s="4"/>
      <c r="F451" s="4"/>
      <c r="G451" s="4"/>
    </row>
    <row r="452" spans="1:7" x14ac:dyDescent="0.2">
      <c r="A452" s="4" t="s">
        <v>54</v>
      </c>
      <c r="B452" s="4">
        <v>0.36406100000000002</v>
      </c>
      <c r="C452" s="4">
        <v>0.23110439999999999</v>
      </c>
      <c r="D452" s="4">
        <v>1.58</v>
      </c>
      <c r="E452" s="4">
        <v>0.115</v>
      </c>
      <c r="F452" s="4">
        <v>-8.8895299999999997E-2</v>
      </c>
      <c r="G452" s="4">
        <v>0.81701729999999995</v>
      </c>
    </row>
    <row r="453" spans="1:7" x14ac:dyDescent="0.2">
      <c r="A453" s="4"/>
      <c r="B453" s="4"/>
      <c r="C453" s="4"/>
      <c r="D453" s="4"/>
      <c r="E453" s="4"/>
      <c r="F453" s="4"/>
      <c r="G453" s="4"/>
    </row>
    <row r="454" spans="1:7" x14ac:dyDescent="0.2">
      <c r="A454" s="4" t="s">
        <v>12</v>
      </c>
      <c r="B454" s="4"/>
      <c r="C454" s="4"/>
      <c r="D454" s="4"/>
      <c r="E454" s="4"/>
      <c r="F454" s="4"/>
      <c r="G454" s="4"/>
    </row>
    <row r="455" spans="1:7" x14ac:dyDescent="0.2">
      <c r="A455" s="4" t="s">
        <v>54</v>
      </c>
      <c r="B455" s="4">
        <v>0.60823870000000002</v>
      </c>
      <c r="C455" s="4">
        <v>0.35809639999999998</v>
      </c>
      <c r="D455" s="4">
        <v>1.7</v>
      </c>
      <c r="E455" s="4">
        <v>8.8999999999999996E-2</v>
      </c>
      <c r="F455" s="4">
        <v>-9.3617400000000003E-2</v>
      </c>
      <c r="G455" s="4">
        <v>1.310095</v>
      </c>
    </row>
    <row r="456" spans="1:7" x14ac:dyDescent="0.2">
      <c r="A456" s="4"/>
      <c r="B456" s="4"/>
      <c r="C456" s="4"/>
      <c r="D456" s="4"/>
      <c r="E456" s="4"/>
      <c r="F456" s="4"/>
      <c r="G456" s="4"/>
    </row>
    <row r="457" spans="1:7" x14ac:dyDescent="0.2">
      <c r="A457" s="4" t="s">
        <v>56</v>
      </c>
      <c r="B457" s="4"/>
      <c r="C457" s="4"/>
      <c r="D457" s="4"/>
      <c r="E457" s="4"/>
      <c r="F457" s="4"/>
      <c r="G457" s="4"/>
    </row>
    <row r="458" spans="1:7" x14ac:dyDescent="0.2">
      <c r="A458" s="4" t="s">
        <v>54</v>
      </c>
      <c r="B458" s="4">
        <v>1.0403309999999999</v>
      </c>
      <c r="C458" s="4">
        <v>0.30645820000000001</v>
      </c>
      <c r="D458" s="4">
        <v>3.39</v>
      </c>
      <c r="E458" s="4">
        <v>1E-3</v>
      </c>
      <c r="F458" s="4">
        <v>0.43968429999999997</v>
      </c>
      <c r="G458" s="4">
        <v>1.640978</v>
      </c>
    </row>
    <row r="459" spans="1:7" x14ac:dyDescent="0.2">
      <c r="A459" s="4"/>
      <c r="B459" s="4"/>
      <c r="C459" s="4"/>
      <c r="D459" s="4"/>
      <c r="E459" s="4"/>
      <c r="F459" s="4"/>
      <c r="G459" s="4"/>
    </row>
    <row r="460" spans="1:7" x14ac:dyDescent="0.2">
      <c r="A460" s="4" t="s">
        <v>15</v>
      </c>
      <c r="B460" s="4"/>
      <c r="C460" s="4"/>
      <c r="D460" s="4"/>
      <c r="E460" s="4"/>
      <c r="F460" s="4"/>
      <c r="G460" s="4"/>
    </row>
    <row r="461" spans="1:7" x14ac:dyDescent="0.2">
      <c r="A461" s="4" t="s">
        <v>54</v>
      </c>
      <c r="B461" s="4">
        <v>0.82453100000000001</v>
      </c>
      <c r="C461" s="4">
        <v>0.17639969999999999</v>
      </c>
      <c r="D461" s="4">
        <v>4.67</v>
      </c>
      <c r="E461" s="4">
        <v>0</v>
      </c>
      <c r="F461" s="4">
        <v>0.47879389999999999</v>
      </c>
      <c r="G461" s="4">
        <v>1.1702680000000001</v>
      </c>
    </row>
    <row r="462" spans="1:7" x14ac:dyDescent="0.2">
      <c r="A462" s="4"/>
      <c r="B462" s="4"/>
      <c r="C462" s="4"/>
      <c r="D462" s="4"/>
      <c r="E462" s="4"/>
      <c r="F462" s="4"/>
      <c r="G462" s="4"/>
    </row>
    <row r="463" spans="1:7" x14ac:dyDescent="0.2">
      <c r="A463" s="4" t="s">
        <v>161</v>
      </c>
      <c r="B463" s="4"/>
      <c r="C463" s="4"/>
      <c r="D463" s="4"/>
      <c r="E463" s="4"/>
      <c r="F463" s="4"/>
      <c r="G463" s="4"/>
    </row>
    <row r="464" spans="1:7" x14ac:dyDescent="0.2">
      <c r="A464" s="4" t="s">
        <v>54</v>
      </c>
      <c r="B464" s="4">
        <v>-0.4946237</v>
      </c>
      <c r="C464" s="4">
        <v>0.1184109</v>
      </c>
      <c r="D464" s="4">
        <v>-4.18</v>
      </c>
      <c r="E464" s="4">
        <v>0</v>
      </c>
      <c r="F464" s="4">
        <v>-0.72670480000000004</v>
      </c>
      <c r="G464" s="4">
        <v>-0.26254260000000001</v>
      </c>
    </row>
    <row r="465" spans="1:7" x14ac:dyDescent="0.2">
      <c r="A465" s="4"/>
      <c r="B465" s="4"/>
      <c r="C465" s="4"/>
      <c r="D465" s="4"/>
      <c r="E465" s="4"/>
      <c r="F465" s="4"/>
      <c r="G465" s="4"/>
    </row>
    <row r="466" spans="1:7" x14ac:dyDescent="0.2">
      <c r="A466" s="4" t="s">
        <v>22</v>
      </c>
      <c r="B466" s="4"/>
      <c r="C466" s="4"/>
      <c r="D466" s="4"/>
      <c r="E466" s="4"/>
      <c r="F466" s="4"/>
      <c r="G466" s="4"/>
    </row>
    <row r="467" spans="1:7" x14ac:dyDescent="0.2">
      <c r="A467" s="4" t="s">
        <v>54</v>
      </c>
      <c r="B467" s="4">
        <v>3.654379</v>
      </c>
      <c r="C467" s="4">
        <v>3.7108810000000001</v>
      </c>
      <c r="D467" s="4">
        <v>0.98</v>
      </c>
      <c r="E467" s="4">
        <v>0.32500000000000001</v>
      </c>
      <c r="F467" s="4">
        <v>-3.618814</v>
      </c>
      <c r="G467" s="4">
        <v>10.927569999999999</v>
      </c>
    </row>
    <row r="468" spans="1:7" x14ac:dyDescent="0.2">
      <c r="A468" s="4"/>
      <c r="B468" s="4"/>
      <c r="C468" s="4"/>
      <c r="D468" s="4"/>
      <c r="E468" s="4"/>
      <c r="F468" s="4"/>
      <c r="G468" s="4"/>
    </row>
    <row r="469" spans="1:7" x14ac:dyDescent="0.2">
      <c r="A469" s="4" t="s">
        <v>51</v>
      </c>
      <c r="B469" s="4">
        <v>-24.78856</v>
      </c>
      <c r="C469" s="4">
        <v>59.646700000000003</v>
      </c>
      <c r="D469" s="4">
        <v>-0.42</v>
      </c>
      <c r="E469" s="4">
        <v>0.67800000000000005</v>
      </c>
      <c r="F469" s="4">
        <v>-141.69390000000001</v>
      </c>
      <c r="G469" s="4">
        <v>92.116829999999993</v>
      </c>
    </row>
    <row r="470" spans="1:7" x14ac:dyDescent="0.2">
      <c r="A470" s="4"/>
      <c r="B470" s="4"/>
      <c r="C470" s="4"/>
      <c r="D470" s="4"/>
      <c r="E470" s="4"/>
      <c r="F470" s="4"/>
      <c r="G470" s="4"/>
    </row>
    <row r="471" spans="1:7" x14ac:dyDescent="0.2">
      <c r="A471" s="4" t="s">
        <v>161</v>
      </c>
      <c r="B471" s="4"/>
      <c r="C471" s="4"/>
      <c r="D471" s="4"/>
      <c r="E471" s="4"/>
      <c r="F471" s="4"/>
      <c r="G471" s="4"/>
    </row>
    <row r="472" spans="1:7" x14ac:dyDescent="0.2">
      <c r="A472" s="4" t="s">
        <v>6</v>
      </c>
      <c r="B472" s="4"/>
      <c r="C472" s="4"/>
      <c r="D472" s="4"/>
      <c r="E472" s="4"/>
      <c r="F472" s="4"/>
      <c r="G472" s="4"/>
    </row>
    <row r="473" spans="1:7" x14ac:dyDescent="0.2">
      <c r="A473" s="4" t="s">
        <v>54</v>
      </c>
      <c r="B473" s="4">
        <v>-9.7725800000000002E-2</v>
      </c>
      <c r="C473" s="4">
        <v>0.2099644</v>
      </c>
      <c r="D473" s="4">
        <v>-0.47</v>
      </c>
      <c r="E473" s="4">
        <v>0.64200000000000002</v>
      </c>
      <c r="F473" s="4">
        <v>-0.50924840000000005</v>
      </c>
      <c r="G473" s="4">
        <v>0.31379669999999998</v>
      </c>
    </row>
    <row r="474" spans="1:7" x14ac:dyDescent="0.2">
      <c r="A474" s="4"/>
      <c r="B474" s="4"/>
      <c r="C474" s="4"/>
      <c r="D474" s="4"/>
      <c r="E474" s="4"/>
      <c r="F474" s="4"/>
      <c r="G474" s="4"/>
    </row>
    <row r="475" spans="1:7" x14ac:dyDescent="0.2">
      <c r="A475" s="4" t="s">
        <v>7</v>
      </c>
      <c r="B475" s="4"/>
      <c r="C475" s="4"/>
      <c r="D475" s="4"/>
      <c r="E475" s="4"/>
      <c r="F475" s="4"/>
      <c r="G475" s="4"/>
    </row>
    <row r="476" spans="1:7" x14ac:dyDescent="0.2">
      <c r="A476" s="4" t="s">
        <v>54</v>
      </c>
      <c r="B476" s="4">
        <v>9.9560999999999997E-2</v>
      </c>
      <c r="C476" s="4">
        <v>0.26534190000000002</v>
      </c>
      <c r="D476" s="4">
        <v>0.38</v>
      </c>
      <c r="E476" s="4">
        <v>0.70699999999999996</v>
      </c>
      <c r="F476" s="4">
        <v>-0.42049950000000003</v>
      </c>
      <c r="G476" s="4">
        <v>0.61962150000000005</v>
      </c>
    </row>
    <row r="477" spans="1:7" x14ac:dyDescent="0.2">
      <c r="A477" s="4"/>
      <c r="B477" s="4"/>
      <c r="C477" s="4"/>
      <c r="D477" s="4"/>
      <c r="E477" s="4"/>
      <c r="F477" s="4"/>
      <c r="G477" s="4"/>
    </row>
    <row r="478" spans="1:7" x14ac:dyDescent="0.2">
      <c r="A478" s="4" t="s">
        <v>131</v>
      </c>
      <c r="B478" s="4"/>
      <c r="C478" s="4"/>
      <c r="D478" s="4"/>
      <c r="E478" s="4"/>
      <c r="F478" s="4"/>
      <c r="G478" s="4"/>
    </row>
    <row r="479" spans="1:7" x14ac:dyDescent="0.2">
      <c r="A479" s="4" t="s">
        <v>54</v>
      </c>
      <c r="B479" s="4">
        <v>-2.5720329999999998</v>
      </c>
      <c r="C479" s="4">
        <v>0.53581979999999996</v>
      </c>
      <c r="D479" s="4">
        <v>-4.8</v>
      </c>
      <c r="E479" s="4">
        <v>0</v>
      </c>
      <c r="F479" s="4">
        <v>-3.62222</v>
      </c>
      <c r="G479" s="4">
        <v>-1.5218449999999999</v>
      </c>
    </row>
    <row r="480" spans="1:7" x14ac:dyDescent="0.2">
      <c r="A480" s="4"/>
      <c r="B480" s="4"/>
      <c r="C480" s="4"/>
      <c r="D480" s="4"/>
      <c r="E480" s="4"/>
      <c r="F480" s="4"/>
      <c r="G480" s="4"/>
    </row>
    <row r="481" spans="1:7" x14ac:dyDescent="0.2">
      <c r="A481" s="4" t="s">
        <v>132</v>
      </c>
      <c r="B481" s="4"/>
      <c r="C481" s="4"/>
      <c r="D481" s="4"/>
      <c r="E481" s="4"/>
      <c r="F481" s="4"/>
      <c r="G481" s="4"/>
    </row>
    <row r="482" spans="1:7" x14ac:dyDescent="0.2">
      <c r="A482" s="4" t="s">
        <v>54</v>
      </c>
      <c r="B482" s="4">
        <v>2.7436669999999999</v>
      </c>
      <c r="C482" s="4">
        <v>0.7031617</v>
      </c>
      <c r="D482" s="4">
        <v>3.9</v>
      </c>
      <c r="E482" s="4">
        <v>0</v>
      </c>
      <c r="F482" s="4">
        <v>1.3654949999999999</v>
      </c>
      <c r="G482" s="4">
        <v>4.1218389999999996</v>
      </c>
    </row>
    <row r="483" spans="1:7" x14ac:dyDescent="0.2">
      <c r="A483" s="4"/>
      <c r="B483" s="4"/>
      <c r="C483" s="4"/>
      <c r="D483" s="4"/>
      <c r="E483" s="4"/>
      <c r="F483" s="4"/>
      <c r="G483" s="4"/>
    </row>
    <row r="484" spans="1:7" x14ac:dyDescent="0.2">
      <c r="A484" s="4" t="s">
        <v>133</v>
      </c>
      <c r="B484" s="4"/>
      <c r="C484" s="4"/>
      <c r="D484" s="4"/>
      <c r="E484" s="4"/>
      <c r="F484" s="4"/>
      <c r="G484" s="4"/>
    </row>
    <row r="485" spans="1:7" x14ac:dyDescent="0.2">
      <c r="A485" s="4" t="s">
        <v>54</v>
      </c>
      <c r="B485" s="4">
        <v>5.9216480000000002</v>
      </c>
      <c r="C485" s="4">
        <v>0.78099830000000003</v>
      </c>
      <c r="D485" s="4">
        <v>7.58</v>
      </c>
      <c r="E485" s="4">
        <v>0</v>
      </c>
      <c r="F485" s="4">
        <v>4.3909200000000004</v>
      </c>
      <c r="G485" s="4">
        <v>7.4523770000000003</v>
      </c>
    </row>
    <row r="486" spans="1:7" x14ac:dyDescent="0.2">
      <c r="A486" s="4"/>
      <c r="B486" s="4"/>
      <c r="C486" s="4"/>
      <c r="D486" s="4"/>
      <c r="E486" s="4"/>
      <c r="F486" s="4"/>
      <c r="G486" s="4"/>
    </row>
    <row r="487" spans="1:7" x14ac:dyDescent="0.2">
      <c r="A487" s="4" t="s">
        <v>135</v>
      </c>
      <c r="B487" s="4"/>
      <c r="C487" s="4"/>
      <c r="D487" s="4"/>
      <c r="E487" s="4"/>
      <c r="F487" s="4"/>
      <c r="G487" s="4"/>
    </row>
    <row r="488" spans="1:7" x14ac:dyDescent="0.2">
      <c r="A488" s="4" t="s">
        <v>54</v>
      </c>
      <c r="B488" s="4">
        <v>2.1168610000000001</v>
      </c>
      <c r="C488" s="4">
        <v>0.45809100000000003</v>
      </c>
      <c r="D488" s="4">
        <v>4.62</v>
      </c>
      <c r="E488" s="4">
        <v>0</v>
      </c>
      <c r="F488" s="4">
        <v>1.2190190000000001</v>
      </c>
      <c r="G488" s="4">
        <v>3.0147029999999999</v>
      </c>
    </row>
    <row r="489" spans="1:7" x14ac:dyDescent="0.2">
      <c r="A489" s="4"/>
      <c r="B489" s="4"/>
      <c r="C489" s="4"/>
      <c r="D489" s="4"/>
      <c r="E489" s="4"/>
      <c r="F489" s="4"/>
      <c r="G489" s="4"/>
    </row>
    <row r="490" spans="1:7" x14ac:dyDescent="0.2">
      <c r="A490" s="4" t="s">
        <v>8</v>
      </c>
      <c r="B490" s="4"/>
      <c r="C490" s="4"/>
      <c r="D490" s="4"/>
      <c r="E490" s="4"/>
      <c r="F490" s="4"/>
      <c r="G490" s="4"/>
    </row>
    <row r="491" spans="1:7" x14ac:dyDescent="0.2">
      <c r="A491" s="4" t="s">
        <v>54</v>
      </c>
      <c r="B491" s="4">
        <v>0.1087639</v>
      </c>
      <c r="C491" s="4">
        <v>6.0823299999999997E-2</v>
      </c>
      <c r="D491" s="4">
        <v>1.79</v>
      </c>
      <c r="E491" s="4">
        <v>7.3999999999999996E-2</v>
      </c>
      <c r="F491" s="4">
        <v>-1.04476E-2</v>
      </c>
      <c r="G491" s="4">
        <v>0.2279755</v>
      </c>
    </row>
    <row r="492" spans="1:7" x14ac:dyDescent="0.2">
      <c r="A492" s="4"/>
      <c r="B492" s="4"/>
      <c r="C492" s="4"/>
      <c r="D492" s="4"/>
      <c r="E492" s="4"/>
      <c r="F492" s="4"/>
      <c r="G492" s="4"/>
    </row>
    <row r="493" spans="1:7" x14ac:dyDescent="0.2">
      <c r="A493" s="4" t="s">
        <v>10</v>
      </c>
      <c r="B493" s="4"/>
      <c r="C493" s="4"/>
      <c r="D493" s="4"/>
      <c r="E493" s="4"/>
      <c r="F493" s="4"/>
      <c r="G493" s="4"/>
    </row>
    <row r="494" spans="1:7" x14ac:dyDescent="0.2">
      <c r="A494" s="4" t="s">
        <v>54</v>
      </c>
      <c r="B494" s="4">
        <v>0.47457070000000001</v>
      </c>
      <c r="C494" s="4">
        <v>0.18229010000000001</v>
      </c>
      <c r="D494" s="4">
        <v>2.6</v>
      </c>
      <c r="E494" s="4">
        <v>8.9999999999999993E-3</v>
      </c>
      <c r="F494" s="4">
        <v>0.1172887</v>
      </c>
      <c r="G494" s="4">
        <v>0.83185279999999995</v>
      </c>
    </row>
    <row r="495" spans="1:7" x14ac:dyDescent="0.2">
      <c r="A495" s="4"/>
      <c r="B495" s="4"/>
      <c r="C495" s="4"/>
      <c r="D495" s="4"/>
      <c r="E495" s="4"/>
      <c r="F495" s="4"/>
      <c r="G495" s="4"/>
    </row>
    <row r="496" spans="1:7" x14ac:dyDescent="0.2">
      <c r="A496" s="4" t="s">
        <v>12</v>
      </c>
      <c r="B496" s="4"/>
      <c r="C496" s="4"/>
      <c r="D496" s="4"/>
      <c r="E496" s="4"/>
      <c r="F496" s="4"/>
      <c r="G496" s="4"/>
    </row>
    <row r="497" spans="1:7" x14ac:dyDescent="0.2">
      <c r="A497" s="4" t="s">
        <v>54</v>
      </c>
      <c r="B497" s="4">
        <v>2.66745E-2</v>
      </c>
      <c r="C497" s="4">
        <v>0.2824586</v>
      </c>
      <c r="D497" s="4">
        <v>0.09</v>
      </c>
      <c r="E497" s="4">
        <v>0.92500000000000004</v>
      </c>
      <c r="F497" s="4">
        <v>-0.52693429999999997</v>
      </c>
      <c r="G497" s="4">
        <v>0.58028329999999995</v>
      </c>
    </row>
    <row r="498" spans="1:7" x14ac:dyDescent="0.2">
      <c r="A498" s="4"/>
      <c r="B498" s="4"/>
      <c r="C498" s="4"/>
      <c r="D498" s="4"/>
      <c r="E498" s="4"/>
      <c r="F498" s="4"/>
      <c r="G498" s="4"/>
    </row>
    <row r="499" spans="1:7" x14ac:dyDescent="0.2">
      <c r="A499" s="4" t="s">
        <v>56</v>
      </c>
      <c r="B499" s="4"/>
      <c r="C499" s="4"/>
      <c r="D499" s="4"/>
      <c r="E499" s="4"/>
      <c r="F499" s="4"/>
      <c r="G499" s="4"/>
    </row>
    <row r="500" spans="1:7" x14ac:dyDescent="0.2">
      <c r="A500" s="4" t="s">
        <v>54</v>
      </c>
      <c r="B500" s="4">
        <v>0.1732773</v>
      </c>
      <c r="C500" s="4">
        <v>0.24172750000000001</v>
      </c>
      <c r="D500" s="4">
        <v>0.72</v>
      </c>
      <c r="E500" s="4">
        <v>0.47299999999999998</v>
      </c>
      <c r="F500" s="4">
        <v>-0.30049989999999999</v>
      </c>
      <c r="G500" s="4">
        <v>0.64705449999999998</v>
      </c>
    </row>
    <row r="501" spans="1:7" x14ac:dyDescent="0.2">
      <c r="A501" s="4"/>
      <c r="B501" s="4"/>
      <c r="C501" s="4"/>
      <c r="D501" s="4"/>
      <c r="E501" s="4"/>
      <c r="F501" s="4"/>
      <c r="G501" s="4"/>
    </row>
    <row r="502" spans="1:7" x14ac:dyDescent="0.2">
      <c r="A502" s="4" t="s">
        <v>15</v>
      </c>
      <c r="B502" s="4"/>
      <c r="C502" s="4"/>
      <c r="D502" s="4"/>
      <c r="E502" s="4"/>
      <c r="F502" s="4"/>
      <c r="G502" s="4"/>
    </row>
    <row r="503" spans="1:7" x14ac:dyDescent="0.2">
      <c r="A503" s="4" t="s">
        <v>54</v>
      </c>
      <c r="B503" s="4">
        <v>-0.3123784</v>
      </c>
      <c r="C503" s="4">
        <v>0.13914029999999999</v>
      </c>
      <c r="D503" s="4">
        <v>-2.25</v>
      </c>
      <c r="E503" s="4">
        <v>2.5000000000000001E-2</v>
      </c>
      <c r="F503" s="4">
        <v>-0.58508830000000001</v>
      </c>
      <c r="G503" s="4">
        <v>-3.9668399999999999E-2</v>
      </c>
    </row>
    <row r="504" spans="1:7" x14ac:dyDescent="0.2">
      <c r="A504" s="4"/>
      <c r="B504" s="4"/>
      <c r="C504" s="4"/>
      <c r="D504" s="4"/>
      <c r="E504" s="4"/>
      <c r="F504" s="4"/>
      <c r="G504" s="4"/>
    </row>
    <row r="505" spans="1:7" x14ac:dyDescent="0.2">
      <c r="A505" s="4" t="s">
        <v>161</v>
      </c>
      <c r="B505" s="4"/>
      <c r="C505" s="4"/>
      <c r="D505" s="4"/>
      <c r="E505" s="4"/>
      <c r="F505" s="4"/>
      <c r="G505" s="4"/>
    </row>
    <row r="506" spans="1:7" x14ac:dyDescent="0.2">
      <c r="A506" s="4" t="s">
        <v>54</v>
      </c>
      <c r="B506" s="4">
        <v>0.24110809999999999</v>
      </c>
      <c r="C506" s="4">
        <v>9.3399899999999994E-2</v>
      </c>
      <c r="D506" s="4">
        <v>2.58</v>
      </c>
      <c r="E506" s="4">
        <v>0.01</v>
      </c>
      <c r="F506" s="4">
        <v>5.8047599999999998E-2</v>
      </c>
      <c r="G506" s="4">
        <v>0.42416860000000001</v>
      </c>
    </row>
    <row r="507" spans="1:7" x14ac:dyDescent="0.2">
      <c r="A507" s="4"/>
      <c r="B507" s="4"/>
      <c r="C507" s="4"/>
      <c r="D507" s="4"/>
      <c r="E507" s="4"/>
      <c r="F507" s="4"/>
      <c r="G507" s="4"/>
    </row>
    <row r="508" spans="1:7" x14ac:dyDescent="0.2">
      <c r="A508" s="4" t="s">
        <v>22</v>
      </c>
      <c r="B508" s="4"/>
      <c r="C508" s="4"/>
      <c r="D508" s="4"/>
      <c r="E508" s="4"/>
      <c r="F508" s="4"/>
      <c r="G508" s="4"/>
    </row>
    <row r="509" spans="1:7" x14ac:dyDescent="0.2">
      <c r="A509" s="4" t="s">
        <v>54</v>
      </c>
      <c r="B509" s="4">
        <v>-8.5454810000000005</v>
      </c>
      <c r="C509" s="4">
        <v>2.9270619999999998</v>
      </c>
      <c r="D509" s="4">
        <v>-2.92</v>
      </c>
      <c r="E509" s="4">
        <v>4.0000000000000001E-3</v>
      </c>
      <c r="F509" s="4">
        <v>-14.28242</v>
      </c>
      <c r="G509" s="4">
        <v>-2.8085450000000001</v>
      </c>
    </row>
    <row r="510" spans="1:7" x14ac:dyDescent="0.2">
      <c r="A510" s="4"/>
      <c r="B510" s="4"/>
      <c r="C510" s="4"/>
      <c r="D510" s="4"/>
      <c r="E510" s="4"/>
      <c r="F510" s="4"/>
      <c r="G510" s="4"/>
    </row>
    <row r="511" spans="1:7" x14ac:dyDescent="0.2">
      <c r="A511" s="4" t="s">
        <v>51</v>
      </c>
      <c r="B511" s="4">
        <v>102.5624</v>
      </c>
      <c r="C511" s="4">
        <v>47.048009999999998</v>
      </c>
      <c r="D511" s="4">
        <v>2.1800000000000002</v>
      </c>
      <c r="E511" s="4">
        <v>2.9000000000000001E-2</v>
      </c>
      <c r="F511" s="4">
        <v>10.349970000000001</v>
      </c>
      <c r="G511" s="4">
        <v>194.7748</v>
      </c>
    </row>
    <row r="512" spans="1:7" x14ac:dyDescent="0.2">
      <c r="A512" s="4"/>
      <c r="B512" s="4"/>
      <c r="C512" s="4"/>
      <c r="D512" s="4"/>
      <c r="E512" s="4"/>
      <c r="F512" s="4"/>
      <c r="G512" s="4"/>
    </row>
    <row r="513" spans="1:7" x14ac:dyDescent="0.2">
      <c r="A513" s="4" t="s">
        <v>22</v>
      </c>
      <c r="B513" s="4"/>
      <c r="C513" s="4"/>
      <c r="D513" s="4"/>
      <c r="E513" s="4"/>
      <c r="F513" s="4"/>
      <c r="G513" s="4"/>
    </row>
    <row r="514" spans="1:7" x14ac:dyDescent="0.2">
      <c r="A514" s="4" t="s">
        <v>6</v>
      </c>
      <c r="B514" s="4"/>
      <c r="C514" s="4"/>
      <c r="D514" s="4"/>
      <c r="E514" s="4"/>
      <c r="F514" s="4"/>
      <c r="G514" s="4"/>
    </row>
    <row r="515" spans="1:7" x14ac:dyDescent="0.2">
      <c r="A515" s="4" t="s">
        <v>54</v>
      </c>
      <c r="B515" s="4">
        <v>-1.0662E-3</v>
      </c>
      <c r="C515" s="4">
        <v>1.95E-4</v>
      </c>
      <c r="D515" s="4">
        <v>-5.47</v>
      </c>
      <c r="E515" s="4">
        <v>0</v>
      </c>
      <c r="F515" s="4">
        <v>-1.4484000000000001E-3</v>
      </c>
      <c r="G515" s="4">
        <v>-6.8400000000000004E-4</v>
      </c>
    </row>
    <row r="516" spans="1:7" x14ac:dyDescent="0.2">
      <c r="A516" s="4"/>
      <c r="B516" s="4"/>
      <c r="C516" s="4"/>
      <c r="D516" s="4"/>
      <c r="E516" s="4"/>
      <c r="F516" s="4"/>
      <c r="G516" s="4"/>
    </row>
    <row r="517" spans="1:7" x14ac:dyDescent="0.2">
      <c r="A517" s="4" t="s">
        <v>7</v>
      </c>
      <c r="B517" s="4"/>
      <c r="C517" s="4"/>
      <c r="D517" s="4"/>
      <c r="E517" s="4"/>
      <c r="F517" s="4"/>
      <c r="G517" s="4"/>
    </row>
    <row r="518" spans="1:7" x14ac:dyDescent="0.2">
      <c r="A518" s="4" t="s">
        <v>54</v>
      </c>
      <c r="B518" s="4">
        <v>-6.0600000000000003E-5</v>
      </c>
      <c r="C518" s="4">
        <v>2.4640000000000003E-4</v>
      </c>
      <c r="D518" s="4">
        <v>-0.25</v>
      </c>
      <c r="E518" s="4">
        <v>0.80600000000000005</v>
      </c>
      <c r="F518" s="4">
        <v>-5.4359999999999999E-4</v>
      </c>
      <c r="G518" s="4">
        <v>4.2240000000000002E-4</v>
      </c>
    </row>
    <row r="519" spans="1:7" x14ac:dyDescent="0.2">
      <c r="A519" s="4"/>
      <c r="B519" s="4"/>
      <c r="C519" s="4"/>
      <c r="D519" s="4"/>
      <c r="E519" s="4"/>
      <c r="F519" s="4"/>
      <c r="G519" s="4"/>
    </row>
    <row r="520" spans="1:7" x14ac:dyDescent="0.2">
      <c r="A520" s="4" t="s">
        <v>131</v>
      </c>
      <c r="B520" s="4"/>
      <c r="C520" s="4"/>
      <c r="D520" s="4"/>
      <c r="E520" s="4"/>
      <c r="F520" s="4"/>
      <c r="G520" s="4"/>
    </row>
    <row r="521" spans="1:7" x14ac:dyDescent="0.2">
      <c r="A521" s="4" t="s">
        <v>54</v>
      </c>
      <c r="B521" s="4">
        <v>-2.452E-4</v>
      </c>
      <c r="C521" s="4">
        <v>4.9759999999999995E-4</v>
      </c>
      <c r="D521" s="4">
        <v>-0.49</v>
      </c>
      <c r="E521" s="4">
        <v>0.622</v>
      </c>
      <c r="F521" s="4">
        <v>-1.2206000000000001E-3</v>
      </c>
      <c r="G521" s="4">
        <v>7.3019999999999997E-4</v>
      </c>
    </row>
    <row r="522" spans="1:7" x14ac:dyDescent="0.2">
      <c r="A522" s="4"/>
      <c r="B522" s="4"/>
      <c r="C522" s="4"/>
      <c r="D522" s="4"/>
      <c r="E522" s="4"/>
      <c r="F522" s="4"/>
      <c r="G522" s="4"/>
    </row>
    <row r="523" spans="1:7" x14ac:dyDescent="0.2">
      <c r="A523" s="4" t="s">
        <v>132</v>
      </c>
      <c r="B523" s="4"/>
      <c r="C523" s="4"/>
      <c r="D523" s="4"/>
      <c r="E523" s="4"/>
      <c r="F523" s="4"/>
      <c r="G523" s="4"/>
    </row>
    <row r="524" spans="1:7" x14ac:dyDescent="0.2">
      <c r="A524" s="4" t="s">
        <v>54</v>
      </c>
      <c r="B524" s="4">
        <v>1.1142999999999999E-3</v>
      </c>
      <c r="C524" s="4">
        <v>6.5309999999999999E-4</v>
      </c>
      <c r="D524" s="4">
        <v>1.71</v>
      </c>
      <c r="E524" s="4">
        <v>8.7999999999999995E-2</v>
      </c>
      <c r="F524" s="4">
        <v>-1.6559999999999999E-4</v>
      </c>
      <c r="G524" s="4">
        <v>2.3942999999999998E-3</v>
      </c>
    </row>
    <row r="525" spans="1:7" x14ac:dyDescent="0.2">
      <c r="A525" s="4"/>
      <c r="B525" s="4"/>
      <c r="C525" s="4"/>
      <c r="D525" s="4"/>
      <c r="E525" s="4"/>
      <c r="F525" s="4"/>
      <c r="G525" s="4"/>
    </row>
    <row r="526" spans="1:7" x14ac:dyDescent="0.2">
      <c r="A526" s="4" t="s">
        <v>133</v>
      </c>
      <c r="B526" s="4"/>
      <c r="C526" s="4"/>
      <c r="D526" s="4"/>
      <c r="E526" s="4"/>
      <c r="F526" s="4"/>
      <c r="G526" s="4"/>
    </row>
    <row r="527" spans="1:7" x14ac:dyDescent="0.2">
      <c r="A527" s="4" t="s">
        <v>54</v>
      </c>
      <c r="B527" s="4">
        <v>2.3443000000000001E-3</v>
      </c>
      <c r="C527" s="4">
        <v>7.2530000000000001E-4</v>
      </c>
      <c r="D527" s="4">
        <v>3.23</v>
      </c>
      <c r="E527" s="4">
        <v>1E-3</v>
      </c>
      <c r="F527" s="4">
        <v>9.2270000000000004E-4</v>
      </c>
      <c r="G527" s="4">
        <v>3.7659999999999998E-3</v>
      </c>
    </row>
    <row r="528" spans="1:7" x14ac:dyDescent="0.2">
      <c r="A528" s="4"/>
      <c r="B528" s="4"/>
      <c r="C528" s="4"/>
      <c r="D528" s="4"/>
      <c r="E528" s="4"/>
      <c r="F528" s="4"/>
      <c r="G528" s="4"/>
    </row>
    <row r="529" spans="1:7" x14ac:dyDescent="0.2">
      <c r="A529" s="4" t="s">
        <v>135</v>
      </c>
      <c r="B529" s="4"/>
      <c r="C529" s="4"/>
      <c r="D529" s="4"/>
      <c r="E529" s="4"/>
      <c r="F529" s="4"/>
      <c r="G529" s="4"/>
    </row>
    <row r="530" spans="1:7" x14ac:dyDescent="0.2">
      <c r="A530" s="4" t="s">
        <v>54</v>
      </c>
      <c r="B530" s="4">
        <v>-4.1399999999999997E-5</v>
      </c>
      <c r="C530" s="4">
        <v>4.2549999999999999E-4</v>
      </c>
      <c r="D530" s="4">
        <v>-0.1</v>
      </c>
      <c r="E530" s="4">
        <v>0.92200000000000004</v>
      </c>
      <c r="F530" s="4">
        <v>-8.7529999999999997E-4</v>
      </c>
      <c r="G530" s="4">
        <v>7.9239999999999996E-4</v>
      </c>
    </row>
    <row r="531" spans="1:7" x14ac:dyDescent="0.2">
      <c r="A531" s="4"/>
      <c r="B531" s="4"/>
      <c r="C531" s="4"/>
      <c r="D531" s="4"/>
      <c r="E531" s="4"/>
      <c r="F531" s="4"/>
      <c r="G531" s="4"/>
    </row>
    <row r="532" spans="1:7" x14ac:dyDescent="0.2">
      <c r="A532" s="4" t="s">
        <v>8</v>
      </c>
      <c r="B532" s="4"/>
      <c r="C532" s="4"/>
      <c r="D532" s="4"/>
      <c r="E532" s="4"/>
      <c r="F532" s="4"/>
      <c r="G532" s="4"/>
    </row>
    <row r="533" spans="1:7" x14ac:dyDescent="0.2">
      <c r="A533" s="4" t="s">
        <v>54</v>
      </c>
      <c r="B533" s="4">
        <v>-1.6110000000000001E-4</v>
      </c>
      <c r="C533" s="4">
        <v>5.6499999999999998E-5</v>
      </c>
      <c r="D533" s="4">
        <v>-2.85</v>
      </c>
      <c r="E533" s="4">
        <v>4.0000000000000001E-3</v>
      </c>
      <c r="F533" s="4">
        <v>-2.7179999999999999E-4</v>
      </c>
      <c r="G533" s="4">
        <v>-5.0300000000000003E-5</v>
      </c>
    </row>
    <row r="534" spans="1:7" x14ac:dyDescent="0.2">
      <c r="A534" s="4"/>
      <c r="B534" s="4"/>
      <c r="C534" s="4"/>
      <c r="D534" s="4"/>
      <c r="E534" s="4"/>
      <c r="F534" s="4"/>
      <c r="G534" s="4"/>
    </row>
    <row r="535" spans="1:7" x14ac:dyDescent="0.2">
      <c r="A535" s="4" t="s">
        <v>10</v>
      </c>
      <c r="B535" s="4"/>
      <c r="C535" s="4"/>
      <c r="D535" s="4"/>
      <c r="E535" s="4"/>
      <c r="F535" s="4"/>
      <c r="G535" s="4"/>
    </row>
    <row r="536" spans="1:7" x14ac:dyDescent="0.2">
      <c r="A536" s="4" t="s">
        <v>54</v>
      </c>
      <c r="B536" s="4">
        <v>3.1199999999999999E-5</v>
      </c>
      <c r="C536" s="4">
        <v>1.693E-4</v>
      </c>
      <c r="D536" s="4">
        <v>0.18</v>
      </c>
      <c r="E536" s="4">
        <v>0.85399999999999998</v>
      </c>
      <c r="F536" s="4">
        <v>-3.0059999999999999E-4</v>
      </c>
      <c r="G536" s="4">
        <v>3.6299999999999999E-4</v>
      </c>
    </row>
    <row r="537" spans="1:7" x14ac:dyDescent="0.2">
      <c r="A537" s="4"/>
      <c r="B537" s="4"/>
      <c r="C537" s="4"/>
      <c r="D537" s="4"/>
      <c r="E537" s="4"/>
      <c r="F537" s="4"/>
      <c r="G537" s="4"/>
    </row>
    <row r="538" spans="1:7" x14ac:dyDescent="0.2">
      <c r="A538" s="4" t="s">
        <v>12</v>
      </c>
      <c r="B538" s="4"/>
      <c r="C538" s="4"/>
      <c r="D538" s="4"/>
      <c r="E538" s="4"/>
      <c r="F538" s="4"/>
      <c r="G538" s="4"/>
    </row>
    <row r="539" spans="1:7" x14ac:dyDescent="0.2">
      <c r="A539" s="4" t="s">
        <v>54</v>
      </c>
      <c r="B539" s="4">
        <v>1.3117999999999999E-3</v>
      </c>
      <c r="C539" s="4">
        <v>2.6229999999999998E-4</v>
      </c>
      <c r="D539" s="4">
        <v>5</v>
      </c>
      <c r="E539" s="4">
        <v>0</v>
      </c>
      <c r="F539" s="4">
        <v>7.9770000000000004E-4</v>
      </c>
      <c r="G539" s="4">
        <v>1.8259999999999999E-3</v>
      </c>
    </row>
    <row r="540" spans="1:7" x14ac:dyDescent="0.2">
      <c r="A540" s="4"/>
      <c r="B540" s="4"/>
      <c r="C540" s="4"/>
      <c r="D540" s="4"/>
      <c r="E540" s="4"/>
      <c r="F540" s="4"/>
      <c r="G540" s="4"/>
    </row>
    <row r="541" spans="1:7" x14ac:dyDescent="0.2">
      <c r="A541" s="4" t="s">
        <v>56</v>
      </c>
      <c r="B541" s="4"/>
      <c r="C541" s="4"/>
      <c r="D541" s="4"/>
      <c r="E541" s="4"/>
      <c r="F541" s="4"/>
      <c r="G541" s="4"/>
    </row>
    <row r="542" spans="1:7" x14ac:dyDescent="0.2">
      <c r="A542" s="4" t="s">
        <v>54</v>
      </c>
      <c r="B542" s="4">
        <v>1.1214E-3</v>
      </c>
      <c r="C542" s="4">
        <v>2.2450000000000001E-4</v>
      </c>
      <c r="D542" s="4">
        <v>5</v>
      </c>
      <c r="E542" s="4">
        <v>0</v>
      </c>
      <c r="F542" s="4">
        <v>6.8139999999999997E-4</v>
      </c>
      <c r="G542" s="4">
        <v>1.5613999999999999E-3</v>
      </c>
    </row>
    <row r="543" spans="1:7" x14ac:dyDescent="0.2">
      <c r="A543" s="4"/>
      <c r="B543" s="4"/>
      <c r="C543" s="4"/>
      <c r="D543" s="4"/>
      <c r="E543" s="4"/>
      <c r="F543" s="4"/>
      <c r="G543" s="4"/>
    </row>
    <row r="544" spans="1:7" x14ac:dyDescent="0.2">
      <c r="A544" s="4" t="s">
        <v>15</v>
      </c>
      <c r="B544" s="4"/>
      <c r="C544" s="4"/>
      <c r="D544" s="4"/>
      <c r="E544" s="4"/>
      <c r="F544" s="4"/>
      <c r="G544" s="4"/>
    </row>
    <row r="545" spans="1:7" x14ac:dyDescent="0.2">
      <c r="A545" s="4" t="s">
        <v>54</v>
      </c>
      <c r="B545" s="4">
        <v>-1.763E-4</v>
      </c>
      <c r="C545" s="4">
        <v>1.292E-4</v>
      </c>
      <c r="D545" s="4">
        <v>-1.36</v>
      </c>
      <c r="E545" s="4">
        <v>0.17199999999999999</v>
      </c>
      <c r="F545" s="4">
        <v>-4.2959999999999998E-4</v>
      </c>
      <c r="G545" s="4">
        <v>7.6899999999999999E-5</v>
      </c>
    </row>
    <row r="546" spans="1:7" x14ac:dyDescent="0.2">
      <c r="A546" s="4"/>
      <c r="B546" s="4"/>
      <c r="C546" s="4"/>
      <c r="D546" s="4"/>
      <c r="E546" s="4"/>
      <c r="F546" s="4"/>
      <c r="G546" s="4"/>
    </row>
    <row r="547" spans="1:7" x14ac:dyDescent="0.2">
      <c r="A547" s="4" t="s">
        <v>161</v>
      </c>
      <c r="B547" s="4"/>
      <c r="C547" s="4"/>
      <c r="D547" s="4"/>
      <c r="E547" s="4"/>
      <c r="F547" s="4"/>
      <c r="G547" s="4"/>
    </row>
    <row r="548" spans="1:7" x14ac:dyDescent="0.2">
      <c r="A548" s="4" t="s">
        <v>54</v>
      </c>
      <c r="B548" s="4">
        <v>4.0470000000000002E-4</v>
      </c>
      <c r="C548" s="4">
        <v>8.6700000000000007E-5</v>
      </c>
      <c r="D548" s="4">
        <v>4.67</v>
      </c>
      <c r="E548" s="4">
        <v>0</v>
      </c>
      <c r="F548" s="4">
        <v>2.3470000000000001E-4</v>
      </c>
      <c r="G548" s="4">
        <v>5.7470000000000004E-4</v>
      </c>
    </row>
    <row r="549" spans="1:7" x14ac:dyDescent="0.2">
      <c r="A549" s="4"/>
      <c r="B549" s="4"/>
      <c r="C549" s="4"/>
      <c r="D549" s="4"/>
      <c r="E549" s="4"/>
      <c r="F549" s="4"/>
      <c r="G549" s="4"/>
    </row>
    <row r="550" spans="1:7" x14ac:dyDescent="0.2">
      <c r="A550" s="4" t="s">
        <v>22</v>
      </c>
      <c r="B550" s="4"/>
      <c r="C550" s="4"/>
      <c r="D550" s="4"/>
      <c r="E550" s="4"/>
      <c r="F550" s="4"/>
      <c r="G550" s="4"/>
    </row>
    <row r="551" spans="1:7" x14ac:dyDescent="0.2">
      <c r="A551" s="4" t="s">
        <v>54</v>
      </c>
      <c r="B551" s="4">
        <v>0.98081359999999995</v>
      </c>
      <c r="C551" s="4">
        <v>2.7185E-3</v>
      </c>
      <c r="D551" s="4">
        <v>360.79</v>
      </c>
      <c r="E551" s="4">
        <v>0</v>
      </c>
      <c r="F551" s="4">
        <v>0.97548539999999995</v>
      </c>
      <c r="G551" s="4">
        <v>0.98614170000000001</v>
      </c>
    </row>
    <row r="552" spans="1:7" x14ac:dyDescent="0.2">
      <c r="A552" s="4"/>
      <c r="B552" s="4"/>
      <c r="C552" s="4"/>
      <c r="D552" s="4"/>
      <c r="E552" s="4"/>
      <c r="F552" s="4"/>
      <c r="G552" s="4"/>
    </row>
    <row r="553" spans="1:7" x14ac:dyDescent="0.2">
      <c r="A553" s="4" t="s">
        <v>51</v>
      </c>
      <c r="B553" s="4">
        <v>0.3109692</v>
      </c>
      <c r="C553" s="4">
        <v>4.3695699999999997E-2</v>
      </c>
      <c r="D553" s="4">
        <v>7.12</v>
      </c>
      <c r="E553" s="4">
        <v>0</v>
      </c>
      <c r="F553" s="4">
        <v>0.22532720000000001</v>
      </c>
      <c r="G553" s="4">
        <v>0.3966112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3" customWidth="1"/>
    <col min="3" max="3" width="10.5703125" style="3" customWidth="1"/>
    <col min="4" max="6" width="11.42578125" style="3"/>
    <col min="7" max="8" width="11.42578125" style="1"/>
  </cols>
  <sheetData>
    <row r="1" spans="1:5" x14ac:dyDescent="0.25">
      <c r="A1" s="3" t="s">
        <v>69</v>
      </c>
    </row>
    <row r="2" spans="1:5" x14ac:dyDescent="0.25">
      <c r="A2" s="3" t="s">
        <v>108</v>
      </c>
    </row>
    <row r="3" spans="1:5" x14ac:dyDescent="0.25">
      <c r="A3" s="3"/>
    </row>
    <row r="4" spans="1:5" x14ac:dyDescent="0.25">
      <c r="A4" s="3"/>
    </row>
    <row r="5" spans="1:5" x14ac:dyDescent="0.25">
      <c r="A5" s="3"/>
      <c r="B5" s="3" t="s">
        <v>62</v>
      </c>
    </row>
    <row r="6" spans="1:5" x14ac:dyDescent="0.25">
      <c r="A6" s="3" t="s">
        <v>70</v>
      </c>
      <c r="B6" s="5">
        <v>12609.36</v>
      </c>
    </row>
    <row r="7" spans="1:5" x14ac:dyDescent="0.25">
      <c r="A7" s="3" t="s">
        <v>229</v>
      </c>
      <c r="B7" s="5">
        <v>272.67309999999998</v>
      </c>
    </row>
    <row r="8" spans="1:5" x14ac:dyDescent="0.25">
      <c r="A8" s="7" t="s">
        <v>71</v>
      </c>
      <c r="B8" s="18">
        <v>106.1913</v>
      </c>
    </row>
    <row r="9" spans="1:5" x14ac:dyDescent="0.25">
      <c r="A9" s="3"/>
    </row>
    <row r="10" spans="1:5" x14ac:dyDescent="0.25">
      <c r="A10" s="3"/>
    </row>
    <row r="11" spans="1:5" x14ac:dyDescent="0.25">
      <c r="A11" s="3" t="s">
        <v>73</v>
      </c>
    </row>
    <row r="12" spans="1:5" x14ac:dyDescent="0.25">
      <c r="A12" s="3" t="s">
        <v>58</v>
      </c>
      <c r="B12" s="1" t="s">
        <v>111</v>
      </c>
      <c r="C12" s="1" t="s">
        <v>70</v>
      </c>
      <c r="D12" s="1" t="s">
        <v>112</v>
      </c>
      <c r="E12" s="1" t="s">
        <v>71</v>
      </c>
    </row>
    <row r="13" spans="1:5" x14ac:dyDescent="0.25">
      <c r="A13" s="3"/>
    </row>
    <row r="14" spans="1:5" x14ac:dyDescent="0.25">
      <c r="A14" s="10">
        <v>38718</v>
      </c>
      <c r="B14" s="3">
        <f>GRAFICO!I5</f>
        <v>9.1349999999999998</v>
      </c>
    </row>
    <row r="15" spans="1:5" x14ac:dyDescent="0.25">
      <c r="A15" s="10">
        <v>38749</v>
      </c>
      <c r="B15" s="3">
        <f>GRAFICO!I6</f>
        <v>9.8719999999999999</v>
      </c>
    </row>
    <row r="16" spans="1:5" x14ac:dyDescent="0.25">
      <c r="A16" s="10">
        <v>38777</v>
      </c>
      <c r="B16" s="3">
        <f>GRAFICO!I7</f>
        <v>10.478</v>
      </c>
    </row>
    <row r="17" spans="1:17" x14ac:dyDescent="0.25">
      <c r="A17" s="10">
        <v>38808</v>
      </c>
      <c r="B17" s="3">
        <f>GRAFICO!I8</f>
        <v>7.6849999999999996</v>
      </c>
    </row>
    <row r="18" spans="1:17" x14ac:dyDescent="0.25">
      <c r="A18" s="10">
        <v>38838</v>
      </c>
      <c r="B18" s="3">
        <f>GRAFICO!I9</f>
        <v>8.0399999999999991</v>
      </c>
    </row>
    <row r="19" spans="1:17" x14ac:dyDescent="0.25">
      <c r="A19" s="10">
        <v>38869</v>
      </c>
      <c r="B19" s="3">
        <f>GRAFICO!I10</f>
        <v>7.4880000000000004</v>
      </c>
      <c r="H19" s="5"/>
      <c r="M19" s="26"/>
    </row>
    <row r="20" spans="1:17" x14ac:dyDescent="0.25">
      <c r="A20" s="10">
        <v>38899</v>
      </c>
      <c r="B20" s="3">
        <f>GRAFICO!I11</f>
        <v>10.182</v>
      </c>
    </row>
    <row r="21" spans="1:17" x14ac:dyDescent="0.25">
      <c r="A21" s="10">
        <v>38930</v>
      </c>
      <c r="B21" s="3">
        <f>GRAFICO!I12</f>
        <v>9.1359999999999992</v>
      </c>
      <c r="H21" s="5"/>
      <c r="M21" s="26"/>
      <c r="Q21" t="s">
        <v>57</v>
      </c>
    </row>
    <row r="22" spans="1:17" x14ac:dyDescent="0.25">
      <c r="A22" s="10">
        <v>38961</v>
      </c>
      <c r="B22" s="3">
        <f>GRAFICO!I13</f>
        <v>8.6660000000000004</v>
      </c>
      <c r="M22" s="26"/>
      <c r="Q22" t="s">
        <v>57</v>
      </c>
    </row>
    <row r="23" spans="1:17" x14ac:dyDescent="0.25">
      <c r="A23" s="10">
        <v>38991</v>
      </c>
      <c r="B23" s="3">
        <f>GRAFICO!I14</f>
        <v>9.3219999999999992</v>
      </c>
      <c r="H23" s="5"/>
      <c r="Q23" t="s">
        <v>57</v>
      </c>
    </row>
    <row r="24" spans="1:17" x14ac:dyDescent="0.25">
      <c r="A24" s="10">
        <v>39022</v>
      </c>
      <c r="B24" s="3">
        <f>GRAFICO!I15</f>
        <v>10.651999999999999</v>
      </c>
      <c r="H24" s="5"/>
      <c r="Q24" t="s">
        <v>57</v>
      </c>
    </row>
    <row r="25" spans="1:17" x14ac:dyDescent="0.25">
      <c r="A25" s="10">
        <v>39052</v>
      </c>
      <c r="B25" s="3">
        <f>GRAFICO!I16</f>
        <v>11.007999999999999</v>
      </c>
      <c r="Q25" t="s">
        <v>57</v>
      </c>
    </row>
    <row r="26" spans="1:17" x14ac:dyDescent="0.25">
      <c r="A26" s="10">
        <v>39083</v>
      </c>
      <c r="B26" s="3">
        <f>GRAFICO!I17</f>
        <v>12.532999999999999</v>
      </c>
      <c r="Q26" t="s">
        <v>57</v>
      </c>
    </row>
    <row r="27" spans="1:17" x14ac:dyDescent="0.25">
      <c r="A27" s="10">
        <v>39114</v>
      </c>
      <c r="B27" s="3">
        <f>GRAFICO!I18</f>
        <v>12.775</v>
      </c>
      <c r="Q27" t="s">
        <v>57</v>
      </c>
    </row>
    <row r="28" spans="1:17" x14ac:dyDescent="0.25">
      <c r="A28" s="10">
        <v>39142</v>
      </c>
      <c r="B28" s="3">
        <f>GRAFICO!I19</f>
        <v>11.34</v>
      </c>
      <c r="Q28" t="s">
        <v>57</v>
      </c>
    </row>
    <row r="29" spans="1:17" x14ac:dyDescent="0.25">
      <c r="A29" s="10">
        <v>39173</v>
      </c>
      <c r="B29" s="3">
        <f>GRAFICO!I20</f>
        <v>8.9570000000000007</v>
      </c>
      <c r="Q29" t="s">
        <v>57</v>
      </c>
    </row>
    <row r="30" spans="1:17" x14ac:dyDescent="0.25">
      <c r="A30" s="10">
        <v>39203</v>
      </c>
      <c r="B30" s="3">
        <f>GRAFICO!I21</f>
        <v>9.6310000000000002</v>
      </c>
      <c r="Q30" t="s">
        <v>57</v>
      </c>
    </row>
    <row r="31" spans="1:17" x14ac:dyDescent="0.25">
      <c r="A31" s="10">
        <v>39234</v>
      </c>
      <c r="B31" s="3">
        <f>GRAFICO!I22</f>
        <v>8.9350000000000005</v>
      </c>
      <c r="Q31" t="s">
        <v>57</v>
      </c>
    </row>
    <row r="32" spans="1:17" x14ac:dyDescent="0.25">
      <c r="A32" s="10">
        <v>39264</v>
      </c>
      <c r="B32" s="3">
        <f>GRAFICO!I23</f>
        <v>11.602</v>
      </c>
      <c r="Q32" t="s">
        <v>57</v>
      </c>
    </row>
    <row r="33" spans="1:17" x14ac:dyDescent="0.25">
      <c r="A33" s="10">
        <v>39295</v>
      </c>
      <c r="B33" s="3">
        <f>GRAFICO!I24</f>
        <v>10.417</v>
      </c>
      <c r="Q33" t="s">
        <v>57</v>
      </c>
    </row>
    <row r="34" spans="1:17" x14ac:dyDescent="0.25">
      <c r="A34" s="10">
        <v>39326</v>
      </c>
      <c r="B34" s="3">
        <f>GRAFICO!I25</f>
        <v>10.382999999999999</v>
      </c>
      <c r="Q34" t="s">
        <v>57</v>
      </c>
    </row>
    <row r="35" spans="1:17" x14ac:dyDescent="0.25">
      <c r="A35" s="10">
        <v>39356</v>
      </c>
      <c r="B35" s="3">
        <f>GRAFICO!I26</f>
        <v>9.7319999999999993</v>
      </c>
      <c r="Q35" t="s">
        <v>57</v>
      </c>
    </row>
    <row r="36" spans="1:17" x14ac:dyDescent="0.25">
      <c r="A36" s="10">
        <v>39387</v>
      </c>
      <c r="B36" s="3">
        <f>GRAFICO!I27</f>
        <v>10.632999999999999</v>
      </c>
      <c r="Q36" t="s">
        <v>57</v>
      </c>
    </row>
    <row r="37" spans="1:17" x14ac:dyDescent="0.25">
      <c r="A37" s="10">
        <v>39417</v>
      </c>
      <c r="B37" s="3">
        <f>GRAFICO!I28</f>
        <v>11.112</v>
      </c>
      <c r="Q37" t="s">
        <v>57</v>
      </c>
    </row>
    <row r="38" spans="1:17" x14ac:dyDescent="0.25">
      <c r="A38" s="10">
        <v>39448</v>
      </c>
      <c r="B38" s="3">
        <f>GRAFICO!I29</f>
        <v>12.143000000000001</v>
      </c>
      <c r="Q38" t="s">
        <v>57</v>
      </c>
    </row>
    <row r="39" spans="1:17" x14ac:dyDescent="0.25">
      <c r="A39" s="10">
        <v>39479</v>
      </c>
      <c r="B39" s="3">
        <f>GRAFICO!I30</f>
        <v>12.836</v>
      </c>
      <c r="Q39" t="s">
        <v>57</v>
      </c>
    </row>
    <row r="40" spans="1:17" x14ac:dyDescent="0.25">
      <c r="A40" s="10">
        <v>39508</v>
      </c>
      <c r="B40" s="3">
        <f>GRAFICO!I31</f>
        <v>12.018000000000001</v>
      </c>
      <c r="Q40" t="s">
        <v>57</v>
      </c>
    </row>
    <row r="41" spans="1:17" x14ac:dyDescent="0.25">
      <c r="A41" s="10">
        <v>39539</v>
      </c>
      <c r="B41" s="3">
        <f>GRAFICO!I32</f>
        <v>8.6820000000000004</v>
      </c>
      <c r="Q41" t="s">
        <v>57</v>
      </c>
    </row>
    <row r="42" spans="1:17" x14ac:dyDescent="0.25">
      <c r="A42" s="10">
        <v>39569</v>
      </c>
      <c r="B42" s="3">
        <f>GRAFICO!I33</f>
        <v>9.7420000000000009</v>
      </c>
      <c r="Q42" t="s">
        <v>57</v>
      </c>
    </row>
    <row r="43" spans="1:17" x14ac:dyDescent="0.25">
      <c r="A43" s="10">
        <v>39600</v>
      </c>
      <c r="B43" s="3">
        <f>GRAFICO!I34</f>
        <v>9.4749999999999996</v>
      </c>
      <c r="Q43" t="s">
        <v>57</v>
      </c>
    </row>
    <row r="44" spans="1:17" x14ac:dyDescent="0.25">
      <c r="A44" s="10">
        <v>39630</v>
      </c>
      <c r="B44" s="3">
        <f>GRAFICO!I35</f>
        <v>11.063000000000001</v>
      </c>
      <c r="Q44" t="s">
        <v>57</v>
      </c>
    </row>
    <row r="45" spans="1:17" x14ac:dyDescent="0.25">
      <c r="A45" s="10">
        <v>39661</v>
      </c>
      <c r="B45" s="3">
        <f>GRAFICO!I36</f>
        <v>10.308</v>
      </c>
      <c r="Q45" t="s">
        <v>57</v>
      </c>
    </row>
    <row r="46" spans="1:17" x14ac:dyDescent="0.25">
      <c r="A46" s="10">
        <v>39692</v>
      </c>
      <c r="B46" s="3">
        <f>GRAFICO!I37</f>
        <v>9.7590000000000003</v>
      </c>
      <c r="Q46" t="s">
        <v>57</v>
      </c>
    </row>
    <row r="47" spans="1:17" x14ac:dyDescent="0.25">
      <c r="A47" s="10">
        <v>39722</v>
      </c>
      <c r="B47" s="3">
        <f>GRAFICO!I38</f>
        <v>9.0670000000000002</v>
      </c>
      <c r="Q47" t="s">
        <v>57</v>
      </c>
    </row>
    <row r="48" spans="1:17" x14ac:dyDescent="0.25">
      <c r="A48" s="10">
        <v>39753</v>
      </c>
      <c r="B48" s="3">
        <f>GRAFICO!I39</f>
        <v>10.430999999999999</v>
      </c>
      <c r="Q48" t="s">
        <v>57</v>
      </c>
    </row>
    <row r="49" spans="1:17" x14ac:dyDescent="0.25">
      <c r="A49" s="10">
        <v>39783</v>
      </c>
      <c r="B49" s="3">
        <f>GRAFICO!I40</f>
        <v>9.5730000000000004</v>
      </c>
      <c r="Q49" t="s">
        <v>57</v>
      </c>
    </row>
    <row r="50" spans="1:17" x14ac:dyDescent="0.25">
      <c r="A50" s="10">
        <v>39814</v>
      </c>
      <c r="B50" s="3">
        <f>GRAFICO!I41</f>
        <v>12.005000000000001</v>
      </c>
      <c r="Q50" t="s">
        <v>57</v>
      </c>
    </row>
    <row r="51" spans="1:17" x14ac:dyDescent="0.25">
      <c r="A51" s="10">
        <v>39845</v>
      </c>
      <c r="B51" s="3">
        <f>GRAFICO!I42</f>
        <v>11.276999999999999</v>
      </c>
      <c r="Q51" t="s">
        <v>57</v>
      </c>
    </row>
    <row r="52" spans="1:17" x14ac:dyDescent="0.25">
      <c r="A52" s="10">
        <v>39873</v>
      </c>
      <c r="B52" s="3">
        <f>GRAFICO!I43</f>
        <v>10.725</v>
      </c>
      <c r="Q52" t="s">
        <v>57</v>
      </c>
    </row>
    <row r="53" spans="1:17" x14ac:dyDescent="0.25">
      <c r="A53" s="10">
        <v>39904</v>
      </c>
      <c r="B53" s="3">
        <f>GRAFICO!I44</f>
        <v>10.105</v>
      </c>
      <c r="Q53" t="s">
        <v>57</v>
      </c>
    </row>
    <row r="54" spans="1:17" x14ac:dyDescent="0.25">
      <c r="A54" s="10">
        <v>39934</v>
      </c>
      <c r="B54" s="3">
        <f>GRAFICO!I45</f>
        <v>9.7140000000000004</v>
      </c>
      <c r="Q54" t="s">
        <v>57</v>
      </c>
    </row>
    <row r="55" spans="1:17" x14ac:dyDescent="0.25">
      <c r="A55" s="10">
        <v>39965</v>
      </c>
      <c r="B55" s="3">
        <f>GRAFICO!I46</f>
        <v>8.1590000000000007</v>
      </c>
      <c r="Q55" t="s">
        <v>57</v>
      </c>
    </row>
    <row r="56" spans="1:17" x14ac:dyDescent="0.25">
      <c r="A56" s="10">
        <v>39995</v>
      </c>
      <c r="B56" s="3">
        <f>GRAFICO!I47</f>
        <v>10.262</v>
      </c>
      <c r="Q56" t="s">
        <v>57</v>
      </c>
    </row>
    <row r="57" spans="1:17" x14ac:dyDescent="0.25">
      <c r="A57" s="10">
        <v>40026</v>
      </c>
      <c r="B57" s="3">
        <f>GRAFICO!I48</f>
        <v>10.422000000000001</v>
      </c>
      <c r="Q57" t="s">
        <v>57</v>
      </c>
    </row>
    <row r="58" spans="1:17" x14ac:dyDescent="0.25">
      <c r="A58" s="10">
        <v>40057</v>
      </c>
      <c r="B58" s="3">
        <f>GRAFICO!I49</f>
        <v>9.7569999999999997</v>
      </c>
      <c r="Q58" t="s">
        <v>57</v>
      </c>
    </row>
    <row r="59" spans="1:17" x14ac:dyDescent="0.25">
      <c r="A59" s="10">
        <v>40087</v>
      </c>
      <c r="B59" s="3">
        <f>GRAFICO!I50</f>
        <v>11.234</v>
      </c>
      <c r="Q59" t="s">
        <v>57</v>
      </c>
    </row>
    <row r="60" spans="1:17" x14ac:dyDescent="0.25">
      <c r="A60" s="10">
        <v>40118</v>
      </c>
      <c r="B60" s="3">
        <f>GRAFICO!I51</f>
        <v>10.634</v>
      </c>
      <c r="Q60" t="s">
        <v>57</v>
      </c>
    </row>
    <row r="61" spans="1:17" x14ac:dyDescent="0.25">
      <c r="A61" s="10">
        <v>40148</v>
      </c>
      <c r="B61" s="3">
        <f>GRAFICO!I52</f>
        <v>11.615</v>
      </c>
      <c r="Q61" t="s">
        <v>57</v>
      </c>
    </row>
    <row r="62" spans="1:17" x14ac:dyDescent="0.25">
      <c r="A62" s="10">
        <v>40179</v>
      </c>
      <c r="B62" s="3">
        <f>GRAFICO!I53</f>
        <v>12.257</v>
      </c>
      <c r="Q62" t="s">
        <v>57</v>
      </c>
    </row>
    <row r="63" spans="1:17" x14ac:dyDescent="0.25">
      <c r="A63" s="10">
        <v>40210</v>
      </c>
      <c r="B63" s="3">
        <f>GRAFICO!I54</f>
        <v>11.409000000000001</v>
      </c>
      <c r="Q63" t="s">
        <v>57</v>
      </c>
    </row>
    <row r="64" spans="1:17" x14ac:dyDescent="0.25">
      <c r="A64" s="10">
        <v>40238</v>
      </c>
      <c r="B64" s="3">
        <f>GRAFICO!I55</f>
        <v>10.132999999999999</v>
      </c>
      <c r="Q64" t="s">
        <v>57</v>
      </c>
    </row>
    <row r="65" spans="1:17" x14ac:dyDescent="0.25">
      <c r="A65" s="10">
        <v>40269</v>
      </c>
      <c r="B65" s="3">
        <f>GRAFICO!I56</f>
        <v>10.613</v>
      </c>
      <c r="Q65" t="s">
        <v>57</v>
      </c>
    </row>
    <row r="66" spans="1:17" x14ac:dyDescent="0.25">
      <c r="A66" s="10">
        <v>40299</v>
      </c>
      <c r="B66" s="3">
        <f>GRAFICO!I57</f>
        <v>13.516</v>
      </c>
      <c r="Q66" t="s">
        <v>57</v>
      </c>
    </row>
    <row r="67" spans="1:17" x14ac:dyDescent="0.25">
      <c r="A67" s="10">
        <v>40330</v>
      </c>
      <c r="B67" s="3">
        <f>GRAFICO!I58</f>
        <v>12.824</v>
      </c>
      <c r="Q67" t="s">
        <v>57</v>
      </c>
    </row>
    <row r="68" spans="1:17" x14ac:dyDescent="0.25">
      <c r="A68" s="10">
        <v>40360</v>
      </c>
      <c r="B68" s="3">
        <f>GRAFICO!I59</f>
        <v>15.353999999999999</v>
      </c>
      <c r="Q68" t="s">
        <v>57</v>
      </c>
    </row>
    <row r="69" spans="1:17" x14ac:dyDescent="0.25">
      <c r="A69" s="10">
        <v>40391</v>
      </c>
      <c r="B69" s="3">
        <f>GRAFICO!I60</f>
        <v>14.948</v>
      </c>
      <c r="Q69" t="s">
        <v>57</v>
      </c>
    </row>
    <row r="70" spans="1:17" x14ac:dyDescent="0.25">
      <c r="A70" s="10">
        <v>40422</v>
      </c>
      <c r="B70" s="3">
        <f>GRAFICO!I61</f>
        <v>14.292</v>
      </c>
      <c r="Q70" t="s">
        <v>57</v>
      </c>
    </row>
    <row r="71" spans="1:17" x14ac:dyDescent="0.25">
      <c r="A71" s="10">
        <v>40452</v>
      </c>
      <c r="B71" s="3">
        <f>GRAFICO!I62</f>
        <v>16.693999999999999</v>
      </c>
      <c r="Q71" t="s">
        <v>57</v>
      </c>
    </row>
    <row r="72" spans="1:17" x14ac:dyDescent="0.25">
      <c r="A72" s="10">
        <v>40483</v>
      </c>
      <c r="B72" s="3">
        <f>GRAFICO!I63</f>
        <v>16.238</v>
      </c>
      <c r="Q72" t="s">
        <v>57</v>
      </c>
    </row>
    <row r="73" spans="1:17" x14ac:dyDescent="0.25">
      <c r="A73" s="10">
        <v>40513</v>
      </c>
      <c r="B73" s="3">
        <f>GRAFICO!I64</f>
        <v>15.263</v>
      </c>
      <c r="Q73" t="s">
        <v>57</v>
      </c>
    </row>
    <row r="74" spans="1:17" x14ac:dyDescent="0.25">
      <c r="A74" s="10">
        <v>40544</v>
      </c>
      <c r="B74" s="3">
        <f>GRAFICO!I65</f>
        <v>19.632000000000001</v>
      </c>
      <c r="C74" s="3">
        <v>4.8386000000000002E-3</v>
      </c>
      <c r="D74" s="3">
        <v>17.250039999999998</v>
      </c>
      <c r="E74" s="3">
        <v>17.850919999999999</v>
      </c>
      <c r="Q74" t="s">
        <v>57</v>
      </c>
    </row>
    <row r="75" spans="1:17" x14ac:dyDescent="0.25">
      <c r="A75" s="10">
        <v>40575</v>
      </c>
      <c r="B75" s="3">
        <f>GRAFICO!I66</f>
        <v>20.844000000000001</v>
      </c>
      <c r="C75" s="3">
        <v>4.9004000000000001E-3</v>
      </c>
      <c r="D75" s="3">
        <v>16.608889999999999</v>
      </c>
      <c r="E75" s="3">
        <v>18.264309999999998</v>
      </c>
      <c r="Q75" t="s">
        <v>57</v>
      </c>
    </row>
    <row r="76" spans="1:17" x14ac:dyDescent="0.25">
      <c r="A76" s="10">
        <v>40603</v>
      </c>
      <c r="B76" s="3">
        <f>GRAFICO!I67</f>
        <v>18.59</v>
      </c>
      <c r="C76" s="3">
        <v>4.9654E-3</v>
      </c>
      <c r="D76" s="3">
        <v>15.576610000000001</v>
      </c>
      <c r="E76" s="3">
        <v>16.64171</v>
      </c>
      <c r="Q76" t="s">
        <v>57</v>
      </c>
    </row>
    <row r="77" spans="1:17" x14ac:dyDescent="0.25">
      <c r="A77" s="10">
        <v>40634</v>
      </c>
      <c r="B77" s="3">
        <f>GRAFICO!I68</f>
        <v>14.483000000000001</v>
      </c>
      <c r="C77" s="3">
        <v>5.0337999999999997E-3</v>
      </c>
      <c r="D77" s="3">
        <v>16.252420000000001</v>
      </c>
      <c r="E77" s="3">
        <v>16.729379999999999</v>
      </c>
      <c r="Q77" t="s">
        <v>57</v>
      </c>
    </row>
    <row r="78" spans="1:17" x14ac:dyDescent="0.25">
      <c r="A78" s="10">
        <v>40664</v>
      </c>
      <c r="B78" s="3">
        <f>GRAFICO!I69</f>
        <v>17.100000000000001</v>
      </c>
      <c r="C78" s="3">
        <v>5.1057000000000003E-3</v>
      </c>
      <c r="D78" s="3">
        <v>18.525690000000001</v>
      </c>
      <c r="E78" s="3">
        <v>18.757670000000001</v>
      </c>
      <c r="Q78" t="s">
        <v>57</v>
      </c>
    </row>
    <row r="79" spans="1:17" x14ac:dyDescent="0.25">
      <c r="A79" s="10">
        <v>40695</v>
      </c>
      <c r="B79" s="3">
        <f>GRAFICO!I70</f>
        <v>19.318000000000001</v>
      </c>
      <c r="C79" s="3">
        <v>5.1812999999999998E-3</v>
      </c>
      <c r="D79" s="3">
        <v>17.846050000000002</v>
      </c>
      <c r="E79" s="3">
        <v>18.057320000000001</v>
      </c>
      <c r="Q79" t="s">
        <v>57</v>
      </c>
    </row>
    <row r="80" spans="1:17" x14ac:dyDescent="0.25">
      <c r="A80" s="10">
        <v>40725</v>
      </c>
      <c r="B80" s="3">
        <f>GRAFICO!I71</f>
        <v>25.138999999999999</v>
      </c>
      <c r="C80" s="3">
        <v>5.2608999999999998E-3</v>
      </c>
      <c r="D80" s="3">
        <v>19.837219999999999</v>
      </c>
      <c r="E80" s="3">
        <v>20.844629999999999</v>
      </c>
      <c r="Q80" t="s">
        <v>57</v>
      </c>
    </row>
    <row r="81" spans="1:17" x14ac:dyDescent="0.25">
      <c r="A81" s="10">
        <v>40756</v>
      </c>
      <c r="B81" s="3">
        <f>GRAFICO!I72</f>
        <v>19.169</v>
      </c>
      <c r="C81" s="3">
        <v>5.3445999999999997E-3</v>
      </c>
      <c r="D81" s="3">
        <v>18.57206</v>
      </c>
      <c r="E81" s="3">
        <v>21.202220000000001</v>
      </c>
      <c r="Q81" t="s">
        <v>57</v>
      </c>
    </row>
    <row r="82" spans="1:17" x14ac:dyDescent="0.25">
      <c r="A82" s="10">
        <v>40787</v>
      </c>
      <c r="B82" s="3">
        <f>GRAFICO!I73</f>
        <v>19.988</v>
      </c>
      <c r="C82" s="3">
        <v>5.4326000000000001E-3</v>
      </c>
      <c r="D82" s="3">
        <v>18.084440000000001</v>
      </c>
      <c r="E82" s="3">
        <v>21.238489999999999</v>
      </c>
      <c r="Q82" t="s">
        <v>57</v>
      </c>
    </row>
    <row r="83" spans="1:17" x14ac:dyDescent="0.25">
      <c r="A83" s="10">
        <v>40817</v>
      </c>
      <c r="B83" s="3">
        <f>GRAFICO!I74</f>
        <v>21.824000000000002</v>
      </c>
      <c r="C83" s="3">
        <v>5.5253000000000003E-3</v>
      </c>
      <c r="D83" s="3">
        <v>19.912600000000001</v>
      </c>
      <c r="E83" s="3">
        <v>22.93037</v>
      </c>
      <c r="Q83" t="s">
        <v>57</v>
      </c>
    </row>
    <row r="84" spans="1:17" x14ac:dyDescent="0.25">
      <c r="A84" s="10">
        <v>40848</v>
      </c>
      <c r="B84" s="3">
        <f>GRAFICO!I75</f>
        <v>20.065000000000001</v>
      </c>
      <c r="C84" s="3">
        <v>5.6227999999999998E-3</v>
      </c>
      <c r="D84" s="3">
        <v>19.631599999999999</v>
      </c>
      <c r="E84" s="3">
        <v>22.369810000000001</v>
      </c>
      <c r="Q84" t="s">
        <v>57</v>
      </c>
    </row>
    <row r="85" spans="1:17" x14ac:dyDescent="0.25">
      <c r="A85" s="10">
        <v>40878</v>
      </c>
      <c r="B85" s="3">
        <f>GRAFICO!I76</f>
        <v>21.417999999999999</v>
      </c>
      <c r="C85" s="3">
        <v>5.7256E-3</v>
      </c>
      <c r="D85" s="3">
        <v>20.117049999999999</v>
      </c>
      <c r="E85" s="3">
        <v>21.390509999999999</v>
      </c>
      <c r="Q85" t="s">
        <v>57</v>
      </c>
    </row>
    <row r="86" spans="1:17" x14ac:dyDescent="0.25">
      <c r="A86" s="10">
        <v>40909</v>
      </c>
      <c r="B86" s="3">
        <f>GRAFICO!I77</f>
        <v>24.486000000000001</v>
      </c>
      <c r="C86" s="3">
        <v>5.8339000000000004E-3</v>
      </c>
      <c r="D86" s="3">
        <v>20.722999999999999</v>
      </c>
      <c r="E86" s="3">
        <v>24.617000000000001</v>
      </c>
      <c r="Q86" t="s">
        <v>57</v>
      </c>
    </row>
    <row r="87" spans="1:17" x14ac:dyDescent="0.25">
      <c r="A87" s="10">
        <v>40940</v>
      </c>
      <c r="B87" s="3">
        <f>GRAFICO!I78</f>
        <v>25.111999999999998</v>
      </c>
      <c r="C87" s="3">
        <v>5.9481999999999998E-3</v>
      </c>
      <c r="D87" s="3">
        <v>20.371590000000001</v>
      </c>
      <c r="E87" s="3">
        <v>26.410900000000002</v>
      </c>
      <c r="Q87" t="s">
        <v>57</v>
      </c>
    </row>
    <row r="88" spans="1:17" x14ac:dyDescent="0.25">
      <c r="A88" s="10">
        <v>40969</v>
      </c>
      <c r="B88" s="3">
        <f>GRAFICO!I79</f>
        <v>24.815000000000001</v>
      </c>
      <c r="C88" s="3">
        <v>6.0689000000000003E-3</v>
      </c>
      <c r="D88" s="3">
        <v>19.818560000000002</v>
      </c>
      <c r="E88" s="3">
        <v>23.419969999999999</v>
      </c>
      <c r="Q88" t="s">
        <v>57</v>
      </c>
    </row>
    <row r="89" spans="1:17" x14ac:dyDescent="0.25">
      <c r="A89" s="10">
        <v>41000</v>
      </c>
      <c r="B89" s="3">
        <f>GRAFICO!I80</f>
        <v>21.923999999999999</v>
      </c>
      <c r="C89" s="3">
        <v>6.1964999999999998E-3</v>
      </c>
      <c r="D89" s="3">
        <v>20.555479999999999</v>
      </c>
      <c r="E89" s="3">
        <v>23.418399999999998</v>
      </c>
      <c r="Q89" t="s">
        <v>57</v>
      </c>
    </row>
    <row r="90" spans="1:17" x14ac:dyDescent="0.25">
      <c r="A90" s="10">
        <v>41030</v>
      </c>
      <c r="B90" s="3">
        <f>GRAFICO!I81</f>
        <v>22.507000000000001</v>
      </c>
      <c r="C90" s="3">
        <v>6.3318000000000003E-3</v>
      </c>
      <c r="D90" s="3">
        <v>22.094000000000001</v>
      </c>
      <c r="E90" s="3">
        <v>25.667829999999999</v>
      </c>
      <c r="Q90" t="s">
        <v>57</v>
      </c>
    </row>
    <row r="91" spans="1:17" x14ac:dyDescent="0.25">
      <c r="A91" s="10">
        <v>41061</v>
      </c>
      <c r="B91" s="3">
        <f>GRAFICO!I82</f>
        <v>21.853000000000002</v>
      </c>
      <c r="C91" s="3">
        <v>6.4755000000000004E-3</v>
      </c>
      <c r="D91" s="3">
        <v>21.735569999999999</v>
      </c>
      <c r="E91" s="3">
        <v>25.223749999999999</v>
      </c>
      <c r="Q91" t="s">
        <v>57</v>
      </c>
    </row>
    <row r="92" spans="1:17" x14ac:dyDescent="0.25">
      <c r="A92" s="10">
        <v>41091</v>
      </c>
      <c r="B92" s="3">
        <f>GRAFICO!I83</f>
        <v>31.3</v>
      </c>
      <c r="C92" s="3">
        <v>6.6283999999999996E-3</v>
      </c>
      <c r="D92" s="3">
        <v>23.37358</v>
      </c>
      <c r="E92" s="3">
        <v>26.71519</v>
      </c>
      <c r="Q92" t="s">
        <v>57</v>
      </c>
    </row>
    <row r="93" spans="1:17" x14ac:dyDescent="0.25">
      <c r="A93" s="10">
        <v>41122</v>
      </c>
      <c r="B93" s="3">
        <f>GRAFICO!I84</f>
        <v>24.977</v>
      </c>
      <c r="C93" s="3">
        <v>6.7917999999999997E-3</v>
      </c>
      <c r="D93" s="3">
        <v>22.044499999999999</v>
      </c>
      <c r="E93" s="3">
        <v>26.529440000000001</v>
      </c>
      <c r="Q93" t="s">
        <v>57</v>
      </c>
    </row>
    <row r="94" spans="1:17" x14ac:dyDescent="0.25">
      <c r="A94" s="10">
        <v>41153</v>
      </c>
      <c r="B94" s="3">
        <f>GRAFICO!I85</f>
        <v>26.780999999999999</v>
      </c>
      <c r="C94" s="3">
        <v>6.9670000000000001E-3</v>
      </c>
      <c r="D94" s="3">
        <v>21.9575</v>
      </c>
      <c r="E94" s="3">
        <v>26.362570000000002</v>
      </c>
      <c r="Q94" t="s">
        <v>57</v>
      </c>
    </row>
    <row r="95" spans="1:17" x14ac:dyDescent="0.25">
      <c r="A95" s="10">
        <v>41183</v>
      </c>
      <c r="B95" s="3">
        <f>GRAFICO!I86</f>
        <v>26.763000000000002</v>
      </c>
      <c r="C95" s="3">
        <v>7.1561999999999997E-3</v>
      </c>
      <c r="D95" s="3">
        <v>23.442409999999999</v>
      </c>
      <c r="E95" s="3">
        <v>27.139230000000001</v>
      </c>
      <c r="Q95" t="s">
        <v>57</v>
      </c>
    </row>
    <row r="96" spans="1:17" x14ac:dyDescent="0.25">
      <c r="A96" s="10">
        <v>41214</v>
      </c>
      <c r="B96" s="3">
        <f>GRAFICO!I87</f>
        <v>26.626999999999999</v>
      </c>
      <c r="C96" s="3">
        <v>7.3620999999999999E-3</v>
      </c>
      <c r="D96" s="3">
        <v>23.45814</v>
      </c>
      <c r="E96" s="3">
        <v>26.59948</v>
      </c>
      <c r="Q96" t="s">
        <v>57</v>
      </c>
    </row>
    <row r="97" spans="1:17" x14ac:dyDescent="0.25">
      <c r="A97" s="10">
        <v>41244</v>
      </c>
      <c r="B97" s="3">
        <f>GRAFICO!I88</f>
        <v>27.96</v>
      </c>
      <c r="C97" s="3">
        <v>7.5889E-3</v>
      </c>
      <c r="D97" s="3">
        <v>24.008410000000001</v>
      </c>
      <c r="E97" s="3">
        <v>26.725359999999998</v>
      </c>
      <c r="Q97" t="s">
        <v>57</v>
      </c>
    </row>
    <row r="98" spans="1:17" x14ac:dyDescent="0.25">
      <c r="Q98" t="s">
        <v>57</v>
      </c>
    </row>
    <row r="99" spans="1:17" x14ac:dyDescent="0.25">
      <c r="Q99" t="s">
        <v>57</v>
      </c>
    </row>
    <row r="100" spans="1:17" x14ac:dyDescent="0.25">
      <c r="Q100" t="s">
        <v>57</v>
      </c>
    </row>
    <row r="101" spans="1:17" x14ac:dyDescent="0.25">
      <c r="Q101" t="s">
        <v>57</v>
      </c>
    </row>
    <row r="102" spans="1:17" x14ac:dyDescent="0.25">
      <c r="Q102" t="s">
        <v>57</v>
      </c>
    </row>
    <row r="103" spans="1:17" x14ac:dyDescent="0.25">
      <c r="Q103" t="s">
        <v>57</v>
      </c>
    </row>
    <row r="104" spans="1:17" x14ac:dyDescent="0.25">
      <c r="Q104" t="s">
        <v>57</v>
      </c>
    </row>
    <row r="105" spans="1:17" x14ac:dyDescent="0.25">
      <c r="Q105" t="s">
        <v>57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2" customWidth="1"/>
    <col min="2" max="4" width="10" style="2" customWidth="1"/>
    <col min="5" max="8" width="10.5703125" style="2" customWidth="1"/>
    <col min="9" max="11" width="10" style="2" customWidth="1"/>
    <col min="12" max="15" width="10.5703125" style="2" customWidth="1"/>
    <col min="16" max="16384" width="11.42578125" style="2"/>
  </cols>
  <sheetData>
    <row r="1" spans="1:12" x14ac:dyDescent="0.2">
      <c r="A1" s="2" t="s">
        <v>120</v>
      </c>
    </row>
    <row r="2" spans="1:12" x14ac:dyDescent="0.2">
      <c r="A2" s="2" t="s">
        <v>93</v>
      </c>
    </row>
    <row r="4" spans="1:12" ht="12.75" customHeight="1" x14ac:dyDescent="0.2">
      <c r="A4" s="2" t="s">
        <v>58</v>
      </c>
      <c r="C4" s="29" t="s">
        <v>59</v>
      </c>
      <c r="D4" s="29"/>
      <c r="E4" s="29"/>
      <c r="F4" s="30" t="s">
        <v>113</v>
      </c>
      <c r="G4" s="30"/>
      <c r="H4" s="30"/>
    </row>
    <row r="5" spans="1:12" x14ac:dyDescent="0.2">
      <c r="C5" s="29"/>
      <c r="D5" s="29"/>
      <c r="E5" s="29"/>
      <c r="F5" s="30"/>
      <c r="G5" s="30"/>
      <c r="H5" s="30"/>
    </row>
    <row r="6" spans="1:12" x14ac:dyDescent="0.2">
      <c r="B6" s="2" t="s">
        <v>111</v>
      </c>
      <c r="C6" s="2" t="s">
        <v>114</v>
      </c>
      <c r="D6" s="2" t="s">
        <v>115</v>
      </c>
      <c r="E6" s="2" t="s">
        <v>116</v>
      </c>
      <c r="F6" s="2" t="s">
        <v>117</v>
      </c>
      <c r="G6" s="2" t="s">
        <v>118</v>
      </c>
      <c r="H6" s="2" t="s">
        <v>119</v>
      </c>
    </row>
    <row r="7" spans="1:12" x14ac:dyDescent="0.2">
      <c r="A7" s="10">
        <v>38718</v>
      </c>
      <c r="B7" s="5">
        <v>9.1349999999999998</v>
      </c>
      <c r="C7" s="6"/>
      <c r="D7" s="6"/>
      <c r="E7" s="6"/>
      <c r="I7" s="11"/>
    </row>
    <row r="8" spans="1:12" x14ac:dyDescent="0.2">
      <c r="A8" s="10">
        <v>38749</v>
      </c>
      <c r="B8" s="5">
        <v>9.8719999999999999</v>
      </c>
      <c r="C8" s="6"/>
      <c r="D8" s="6"/>
      <c r="E8" s="6"/>
      <c r="I8" s="5"/>
    </row>
    <row r="9" spans="1:12" x14ac:dyDescent="0.2">
      <c r="A9" s="10">
        <v>38777</v>
      </c>
      <c r="B9" s="5">
        <v>10.478</v>
      </c>
      <c r="C9" s="6"/>
      <c r="D9" s="6"/>
      <c r="E9" s="6"/>
      <c r="I9" s="5"/>
    </row>
    <row r="10" spans="1:12" x14ac:dyDescent="0.2">
      <c r="A10" s="10">
        <v>38808</v>
      </c>
      <c r="B10" s="5">
        <v>7.6849999999999996</v>
      </c>
      <c r="C10" s="6"/>
      <c r="D10" s="6"/>
      <c r="E10" s="6"/>
      <c r="I10" s="5"/>
    </row>
    <row r="11" spans="1:12" x14ac:dyDescent="0.2">
      <c r="A11" s="10">
        <v>38838</v>
      </c>
      <c r="B11" s="5">
        <v>8.0399999999999991</v>
      </c>
      <c r="C11" s="6"/>
      <c r="D11" s="6"/>
      <c r="E11" s="6"/>
      <c r="I11" s="5"/>
      <c r="J11" s="6"/>
      <c r="K11" s="6"/>
      <c r="L11" s="6"/>
    </row>
    <row r="12" spans="1:12" x14ac:dyDescent="0.2">
      <c r="A12" s="10">
        <v>38869</v>
      </c>
      <c r="B12" s="5">
        <v>7.4880000000000004</v>
      </c>
      <c r="C12" s="6"/>
      <c r="D12" s="6"/>
      <c r="E12" s="6"/>
      <c r="I12" s="5"/>
      <c r="J12" s="6"/>
      <c r="K12" s="6"/>
      <c r="L12" s="6"/>
    </row>
    <row r="13" spans="1:12" x14ac:dyDescent="0.2">
      <c r="A13" s="10">
        <v>38899</v>
      </c>
      <c r="B13" s="5">
        <v>10.182</v>
      </c>
      <c r="C13" s="6"/>
      <c r="D13" s="6"/>
      <c r="E13" s="6"/>
      <c r="I13" s="5"/>
      <c r="J13" s="6"/>
      <c r="K13" s="6"/>
      <c r="L13" s="6"/>
    </row>
    <row r="14" spans="1:12" x14ac:dyDescent="0.2">
      <c r="A14" s="10">
        <v>38930</v>
      </c>
      <c r="B14" s="5">
        <v>9.1359999999999992</v>
      </c>
      <c r="C14" s="6"/>
      <c r="D14" s="6"/>
      <c r="E14" s="6"/>
      <c r="I14" s="5"/>
      <c r="J14" s="6"/>
      <c r="K14" s="6"/>
      <c r="L14" s="6"/>
    </row>
    <row r="15" spans="1:12" x14ac:dyDescent="0.2">
      <c r="A15" s="10">
        <v>38961</v>
      </c>
      <c r="B15" s="5">
        <v>8.6660000000000004</v>
      </c>
      <c r="C15" s="6"/>
      <c r="D15" s="6"/>
      <c r="E15" s="6"/>
      <c r="I15" s="5"/>
      <c r="J15" s="6"/>
      <c r="K15" s="6"/>
      <c r="L15" s="6"/>
    </row>
    <row r="16" spans="1:12" x14ac:dyDescent="0.2">
      <c r="A16" s="10">
        <v>38991</v>
      </c>
      <c r="B16" s="5">
        <v>9.3219999999999992</v>
      </c>
      <c r="C16" s="6"/>
      <c r="D16" s="6"/>
      <c r="E16" s="6"/>
      <c r="I16" s="5"/>
      <c r="J16" s="6"/>
      <c r="K16" s="6"/>
      <c r="L16" s="6"/>
    </row>
    <row r="17" spans="1:12" x14ac:dyDescent="0.2">
      <c r="A17" s="10">
        <v>39022</v>
      </c>
      <c r="B17" s="5">
        <v>10.651999999999999</v>
      </c>
      <c r="C17" s="6"/>
      <c r="D17" s="6"/>
      <c r="E17" s="6"/>
      <c r="I17" s="5"/>
      <c r="J17" s="6"/>
      <c r="K17" s="6"/>
      <c r="L17" s="6"/>
    </row>
    <row r="18" spans="1:12" x14ac:dyDescent="0.2">
      <c r="A18" s="10">
        <v>39052</v>
      </c>
      <c r="B18" s="5">
        <v>11.007999999999999</v>
      </c>
      <c r="C18" s="6"/>
      <c r="D18" s="6"/>
      <c r="E18" s="6"/>
      <c r="I18" s="5"/>
      <c r="J18" s="6"/>
      <c r="K18" s="6"/>
      <c r="L18" s="6"/>
    </row>
    <row r="19" spans="1:12" x14ac:dyDescent="0.2">
      <c r="A19" s="10">
        <v>39083</v>
      </c>
      <c r="B19" s="5">
        <v>12.532999999999999</v>
      </c>
      <c r="C19" s="6"/>
      <c r="D19" s="6"/>
      <c r="E19" s="6"/>
      <c r="I19" s="5"/>
      <c r="J19" s="6"/>
      <c r="K19" s="6"/>
      <c r="L19" s="6"/>
    </row>
    <row r="20" spans="1:12" x14ac:dyDescent="0.2">
      <c r="A20" s="10">
        <v>39114</v>
      </c>
      <c r="B20" s="5">
        <v>12.775</v>
      </c>
      <c r="C20" s="6"/>
      <c r="D20" s="6"/>
      <c r="E20" s="6"/>
      <c r="I20" s="5"/>
      <c r="J20" s="6"/>
      <c r="K20" s="6"/>
      <c r="L20" s="6"/>
    </row>
    <row r="21" spans="1:12" x14ac:dyDescent="0.2">
      <c r="A21" s="10">
        <v>39142</v>
      </c>
      <c r="B21" s="5">
        <v>11.34</v>
      </c>
      <c r="C21" s="6"/>
      <c r="D21" s="6"/>
      <c r="E21" s="6"/>
      <c r="I21" s="5"/>
      <c r="J21" s="6"/>
      <c r="K21" s="6"/>
      <c r="L21" s="6"/>
    </row>
    <row r="22" spans="1:12" x14ac:dyDescent="0.2">
      <c r="A22" s="10">
        <v>39173</v>
      </c>
      <c r="B22" s="5">
        <v>8.9570000000000007</v>
      </c>
      <c r="C22" s="6"/>
      <c r="D22" s="6"/>
      <c r="E22" s="6"/>
      <c r="I22" s="5"/>
      <c r="J22" s="6"/>
      <c r="K22" s="6"/>
      <c r="L22" s="6"/>
    </row>
    <row r="23" spans="1:12" x14ac:dyDescent="0.2">
      <c r="A23" s="10">
        <v>39203</v>
      </c>
      <c r="B23" s="5">
        <v>9.6310000000000002</v>
      </c>
      <c r="C23" s="6"/>
      <c r="D23" s="6"/>
      <c r="E23" s="6"/>
      <c r="I23" s="5"/>
      <c r="J23" s="6"/>
      <c r="K23" s="6"/>
      <c r="L23" s="6"/>
    </row>
    <row r="24" spans="1:12" x14ac:dyDescent="0.2">
      <c r="A24" s="10">
        <v>39234</v>
      </c>
      <c r="B24" s="5">
        <v>8.9350000000000005</v>
      </c>
      <c r="C24" s="6"/>
      <c r="D24" s="6"/>
      <c r="E24" s="6"/>
      <c r="I24" s="5"/>
      <c r="J24" s="6"/>
      <c r="K24" s="6"/>
      <c r="L24" s="6"/>
    </row>
    <row r="25" spans="1:12" x14ac:dyDescent="0.2">
      <c r="A25" s="10">
        <v>39264</v>
      </c>
      <c r="B25" s="5">
        <v>11.602</v>
      </c>
      <c r="C25" s="6"/>
      <c r="D25" s="6"/>
      <c r="E25" s="6"/>
      <c r="I25" s="5"/>
      <c r="J25" s="6"/>
      <c r="K25" s="6"/>
      <c r="L25" s="6"/>
    </row>
    <row r="26" spans="1:12" x14ac:dyDescent="0.2">
      <c r="A26" s="10">
        <v>39295</v>
      </c>
      <c r="B26" s="5">
        <v>10.417</v>
      </c>
      <c r="C26" s="6"/>
      <c r="D26" s="6"/>
      <c r="E26" s="6"/>
      <c r="I26" s="5"/>
      <c r="J26" s="6"/>
      <c r="K26" s="6"/>
      <c r="L26" s="6"/>
    </row>
    <row r="27" spans="1:12" x14ac:dyDescent="0.2">
      <c r="A27" s="10">
        <v>39326</v>
      </c>
      <c r="B27" s="5">
        <v>10.382999999999999</v>
      </c>
      <c r="C27" s="6"/>
      <c r="D27" s="6"/>
      <c r="E27" s="6"/>
      <c r="I27" s="5"/>
      <c r="J27" s="6"/>
      <c r="K27" s="6"/>
      <c r="L27" s="6"/>
    </row>
    <row r="28" spans="1:12" x14ac:dyDescent="0.2">
      <c r="A28" s="10">
        <v>39356</v>
      </c>
      <c r="B28" s="5">
        <v>9.7319999999999993</v>
      </c>
      <c r="C28" s="6"/>
      <c r="D28" s="6"/>
      <c r="E28" s="6"/>
      <c r="I28" s="5"/>
      <c r="J28" s="6"/>
      <c r="K28" s="6"/>
      <c r="L28" s="6"/>
    </row>
    <row r="29" spans="1:12" x14ac:dyDescent="0.2">
      <c r="A29" s="10">
        <v>39387</v>
      </c>
      <c r="B29" s="5">
        <v>10.632999999999999</v>
      </c>
      <c r="C29" s="6"/>
      <c r="D29" s="6"/>
      <c r="E29" s="6"/>
      <c r="I29" s="5"/>
      <c r="J29" s="6"/>
      <c r="K29" s="6"/>
      <c r="L29" s="6"/>
    </row>
    <row r="30" spans="1:12" x14ac:dyDescent="0.2">
      <c r="A30" s="10">
        <v>39417</v>
      </c>
      <c r="B30" s="5">
        <v>11.112</v>
      </c>
      <c r="C30" s="6"/>
      <c r="D30" s="6"/>
      <c r="E30" s="6"/>
      <c r="I30" s="5"/>
      <c r="J30" s="6"/>
      <c r="K30" s="6"/>
      <c r="L30" s="6"/>
    </row>
    <row r="31" spans="1:12" x14ac:dyDescent="0.2">
      <c r="A31" s="10">
        <v>39448</v>
      </c>
      <c r="B31" s="5">
        <v>12.143000000000001</v>
      </c>
      <c r="C31" s="6"/>
      <c r="D31" s="6"/>
      <c r="E31" s="6"/>
      <c r="I31" s="5"/>
      <c r="J31" s="6"/>
      <c r="K31" s="6"/>
      <c r="L31" s="6"/>
    </row>
    <row r="32" spans="1:12" x14ac:dyDescent="0.2">
      <c r="A32" s="10">
        <v>39479</v>
      </c>
      <c r="B32" s="5">
        <v>12.836</v>
      </c>
      <c r="C32" s="6"/>
      <c r="D32" s="6"/>
      <c r="E32" s="6"/>
      <c r="I32" s="5"/>
      <c r="J32" s="6"/>
      <c r="K32" s="6"/>
      <c r="L32" s="6"/>
    </row>
    <row r="33" spans="1:12" x14ac:dyDescent="0.2">
      <c r="A33" s="10">
        <v>39508</v>
      </c>
      <c r="B33" s="5">
        <v>12.018000000000001</v>
      </c>
      <c r="C33" s="6"/>
      <c r="D33" s="6"/>
      <c r="E33" s="6"/>
      <c r="I33" s="5"/>
      <c r="J33" s="6"/>
      <c r="K33" s="6"/>
      <c r="L33" s="6"/>
    </row>
    <row r="34" spans="1:12" x14ac:dyDescent="0.2">
      <c r="A34" s="10">
        <v>39539</v>
      </c>
      <c r="B34" s="5">
        <v>8.6820000000000004</v>
      </c>
      <c r="C34" s="6"/>
      <c r="D34" s="6"/>
      <c r="E34" s="6"/>
      <c r="I34" s="5"/>
      <c r="J34" s="6"/>
      <c r="K34" s="6"/>
      <c r="L34" s="6"/>
    </row>
    <row r="35" spans="1:12" x14ac:dyDescent="0.2">
      <c r="A35" s="10">
        <v>39569</v>
      </c>
      <c r="B35" s="5">
        <v>9.7420000000000009</v>
      </c>
      <c r="C35" s="6"/>
      <c r="D35" s="6"/>
      <c r="E35" s="6"/>
      <c r="I35" s="5"/>
      <c r="J35" s="6"/>
      <c r="K35" s="6"/>
      <c r="L35" s="6"/>
    </row>
    <row r="36" spans="1:12" x14ac:dyDescent="0.2">
      <c r="A36" s="10">
        <v>39600</v>
      </c>
      <c r="B36" s="5">
        <v>9.4749999999999996</v>
      </c>
      <c r="C36" s="6"/>
      <c r="D36" s="6"/>
      <c r="E36" s="6"/>
      <c r="I36" s="5"/>
      <c r="J36" s="6"/>
      <c r="K36" s="6"/>
      <c r="L36" s="6"/>
    </row>
    <row r="37" spans="1:12" x14ac:dyDescent="0.2">
      <c r="A37" s="10">
        <v>39630</v>
      </c>
      <c r="B37" s="5">
        <v>11.063000000000001</v>
      </c>
      <c r="C37" s="6"/>
      <c r="D37" s="6"/>
      <c r="E37" s="6"/>
      <c r="I37" s="5"/>
      <c r="J37" s="6"/>
      <c r="K37" s="6"/>
      <c r="L37" s="6"/>
    </row>
    <row r="38" spans="1:12" x14ac:dyDescent="0.2">
      <c r="A38" s="10">
        <v>39661</v>
      </c>
      <c r="B38" s="5">
        <v>10.308</v>
      </c>
      <c r="C38" s="6"/>
      <c r="D38" s="6"/>
      <c r="E38" s="6"/>
      <c r="I38" s="5"/>
      <c r="J38" s="6"/>
      <c r="K38" s="6"/>
      <c r="L38" s="6"/>
    </row>
    <row r="39" spans="1:12" x14ac:dyDescent="0.2">
      <c r="A39" s="10">
        <v>39692</v>
      </c>
      <c r="B39" s="5">
        <v>9.7590000000000003</v>
      </c>
      <c r="C39" s="6"/>
      <c r="D39" s="6"/>
      <c r="E39" s="6"/>
      <c r="I39" s="5"/>
      <c r="J39" s="6"/>
      <c r="K39" s="6"/>
      <c r="L39" s="6"/>
    </row>
    <row r="40" spans="1:12" x14ac:dyDescent="0.2">
      <c r="A40" s="10">
        <v>39722</v>
      </c>
      <c r="B40" s="5">
        <v>9.0670000000000002</v>
      </c>
      <c r="C40" s="6"/>
      <c r="D40" s="6"/>
      <c r="E40" s="6"/>
      <c r="I40" s="5"/>
      <c r="J40" s="6"/>
      <c r="K40" s="6"/>
      <c r="L40" s="6"/>
    </row>
    <row r="41" spans="1:12" x14ac:dyDescent="0.2">
      <c r="A41" s="10">
        <v>39753</v>
      </c>
      <c r="B41" s="5">
        <v>10.430999999999999</v>
      </c>
      <c r="C41" s="6"/>
      <c r="D41" s="6"/>
      <c r="E41" s="6"/>
      <c r="I41" s="5"/>
      <c r="J41" s="6"/>
      <c r="K41" s="6"/>
      <c r="L41" s="6"/>
    </row>
    <row r="42" spans="1:12" x14ac:dyDescent="0.2">
      <c r="A42" s="10">
        <v>39783</v>
      </c>
      <c r="B42" s="5">
        <v>9.5730000000000004</v>
      </c>
      <c r="C42" s="6"/>
      <c r="D42" s="6"/>
      <c r="E42" s="6"/>
      <c r="I42" s="5"/>
      <c r="J42" s="6"/>
      <c r="K42" s="6"/>
      <c r="L42" s="6"/>
    </row>
    <row r="43" spans="1:12" x14ac:dyDescent="0.2">
      <c r="A43" s="10">
        <v>39814</v>
      </c>
      <c r="B43" s="5">
        <v>12.005000000000001</v>
      </c>
      <c r="C43" s="6"/>
      <c r="D43" s="6"/>
      <c r="E43" s="6"/>
      <c r="I43" s="5"/>
      <c r="J43" s="6"/>
      <c r="K43" s="6"/>
      <c r="L43" s="6"/>
    </row>
    <row r="44" spans="1:12" x14ac:dyDescent="0.2">
      <c r="A44" s="10">
        <v>39845</v>
      </c>
      <c r="B44" s="5">
        <v>11.276999999999999</v>
      </c>
      <c r="C44" s="6"/>
      <c r="D44" s="6"/>
      <c r="E44" s="6"/>
      <c r="I44" s="5"/>
      <c r="J44" s="6"/>
      <c r="K44" s="6"/>
      <c r="L44" s="6"/>
    </row>
    <row r="45" spans="1:12" x14ac:dyDescent="0.2">
      <c r="A45" s="10">
        <v>39873</v>
      </c>
      <c r="B45" s="5">
        <v>10.725</v>
      </c>
      <c r="C45" s="6"/>
      <c r="D45" s="6"/>
      <c r="E45" s="6"/>
      <c r="I45" s="5"/>
      <c r="J45" s="6"/>
      <c r="K45" s="6"/>
      <c r="L45" s="6"/>
    </row>
    <row r="46" spans="1:12" x14ac:dyDescent="0.2">
      <c r="A46" s="10">
        <v>39904</v>
      </c>
      <c r="B46" s="5">
        <v>10.105</v>
      </c>
      <c r="C46" s="6"/>
      <c r="D46" s="6"/>
      <c r="E46" s="6"/>
      <c r="I46" s="5"/>
      <c r="J46" s="6"/>
      <c r="K46" s="6"/>
      <c r="L46" s="6"/>
    </row>
    <row r="47" spans="1:12" x14ac:dyDescent="0.2">
      <c r="A47" s="10">
        <v>39934</v>
      </c>
      <c r="B47" s="5">
        <v>9.7140000000000004</v>
      </c>
      <c r="C47" s="6"/>
      <c r="D47" s="6"/>
      <c r="E47" s="6"/>
      <c r="I47" s="5"/>
      <c r="J47" s="6"/>
      <c r="K47" s="6"/>
      <c r="L47" s="6"/>
    </row>
    <row r="48" spans="1:12" x14ac:dyDescent="0.2">
      <c r="A48" s="10">
        <v>39965</v>
      </c>
      <c r="B48" s="5">
        <v>8.1590000000000007</v>
      </c>
      <c r="C48" s="6"/>
      <c r="D48" s="6"/>
      <c r="E48" s="6"/>
      <c r="I48" s="5"/>
      <c r="J48" s="6"/>
      <c r="K48" s="6"/>
      <c r="L48" s="6"/>
    </row>
    <row r="49" spans="1:12" x14ac:dyDescent="0.2">
      <c r="A49" s="10">
        <v>39995</v>
      </c>
      <c r="B49" s="5">
        <v>10.262</v>
      </c>
      <c r="C49" s="6"/>
      <c r="D49" s="6"/>
      <c r="E49" s="6"/>
      <c r="I49" s="5"/>
      <c r="J49" s="6"/>
      <c r="K49" s="6"/>
      <c r="L49" s="6"/>
    </row>
    <row r="50" spans="1:12" x14ac:dyDescent="0.2">
      <c r="A50" s="10">
        <v>40026</v>
      </c>
      <c r="B50" s="5">
        <v>10.422000000000001</v>
      </c>
      <c r="C50" s="6"/>
      <c r="D50" s="6"/>
      <c r="E50" s="6"/>
      <c r="I50" s="5"/>
      <c r="J50" s="6"/>
      <c r="K50" s="6"/>
      <c r="L50" s="6"/>
    </row>
    <row r="51" spans="1:12" x14ac:dyDescent="0.2">
      <c r="A51" s="10">
        <v>40057</v>
      </c>
      <c r="B51" s="5">
        <v>9.7569999999999997</v>
      </c>
      <c r="C51" s="6"/>
      <c r="D51" s="6"/>
      <c r="E51" s="6"/>
      <c r="I51" s="5"/>
      <c r="J51" s="6"/>
      <c r="K51" s="6"/>
      <c r="L51" s="6"/>
    </row>
    <row r="52" spans="1:12" x14ac:dyDescent="0.2">
      <c r="A52" s="10">
        <v>40087</v>
      </c>
      <c r="B52" s="5">
        <v>11.234</v>
      </c>
      <c r="C52" s="6"/>
      <c r="D52" s="6"/>
      <c r="E52" s="6"/>
      <c r="I52" s="5"/>
      <c r="J52" s="6"/>
      <c r="K52" s="6"/>
      <c r="L52" s="6"/>
    </row>
    <row r="53" spans="1:12" x14ac:dyDescent="0.2">
      <c r="A53" s="10">
        <v>40118</v>
      </c>
      <c r="B53" s="5">
        <v>10.634</v>
      </c>
      <c r="C53" s="6"/>
      <c r="D53" s="6"/>
      <c r="E53" s="6"/>
      <c r="I53" s="5"/>
      <c r="J53" s="6"/>
      <c r="K53" s="6"/>
      <c r="L53" s="6"/>
    </row>
    <row r="54" spans="1:12" x14ac:dyDescent="0.2">
      <c r="A54" s="10">
        <v>40148</v>
      </c>
      <c r="B54" s="5">
        <v>11.615</v>
      </c>
      <c r="C54" s="6"/>
      <c r="D54" s="6"/>
      <c r="E54" s="6"/>
      <c r="I54" s="5"/>
      <c r="J54" s="6"/>
      <c r="K54" s="6"/>
      <c r="L54" s="6"/>
    </row>
    <row r="55" spans="1:12" x14ac:dyDescent="0.2">
      <c r="A55" s="10">
        <v>40179</v>
      </c>
      <c r="B55" s="5">
        <v>12.257</v>
      </c>
      <c r="C55" s="6"/>
      <c r="D55" s="6"/>
      <c r="E55" s="6"/>
      <c r="I55" s="5"/>
      <c r="J55" s="6"/>
      <c r="K55" s="6"/>
      <c r="L55" s="6"/>
    </row>
    <row r="56" spans="1:12" x14ac:dyDescent="0.2">
      <c r="A56" s="10">
        <v>40210</v>
      </c>
      <c r="B56" s="5">
        <v>11.409000000000001</v>
      </c>
      <c r="C56" s="6"/>
      <c r="D56" s="6"/>
      <c r="E56" s="6"/>
      <c r="I56" s="5"/>
      <c r="J56" s="6"/>
      <c r="K56" s="6"/>
      <c r="L56" s="6"/>
    </row>
    <row r="57" spans="1:12" x14ac:dyDescent="0.2">
      <c r="A57" s="10">
        <v>40238</v>
      </c>
      <c r="B57" s="5">
        <v>10.132999999999999</v>
      </c>
      <c r="C57" s="6"/>
      <c r="D57" s="6"/>
      <c r="E57" s="6"/>
      <c r="I57" s="5"/>
      <c r="J57" s="6"/>
      <c r="K57" s="6"/>
      <c r="L57" s="6"/>
    </row>
    <row r="58" spans="1:12" x14ac:dyDescent="0.2">
      <c r="A58" s="10">
        <v>40269</v>
      </c>
      <c r="B58" s="5">
        <v>10.613</v>
      </c>
      <c r="C58" s="6"/>
      <c r="D58" s="6"/>
      <c r="E58" s="6"/>
      <c r="I58" s="5"/>
      <c r="J58" s="6"/>
      <c r="K58" s="6"/>
      <c r="L58" s="6"/>
    </row>
    <row r="59" spans="1:12" x14ac:dyDescent="0.2">
      <c r="A59" s="10">
        <v>40299</v>
      </c>
      <c r="B59" s="5">
        <v>13.516</v>
      </c>
      <c r="C59" s="6"/>
      <c r="D59" s="6"/>
      <c r="E59" s="6"/>
      <c r="I59" s="5"/>
      <c r="J59" s="6"/>
      <c r="K59" s="6"/>
      <c r="L59" s="6"/>
    </row>
    <row r="60" spans="1:12" x14ac:dyDescent="0.2">
      <c r="A60" s="10">
        <v>40330</v>
      </c>
      <c r="B60" s="5">
        <v>12.824</v>
      </c>
      <c r="C60" s="6"/>
      <c r="D60" s="6"/>
      <c r="E60" s="6"/>
      <c r="I60" s="5"/>
      <c r="J60" s="6"/>
      <c r="K60" s="6"/>
      <c r="L60" s="6"/>
    </row>
    <row r="61" spans="1:12" x14ac:dyDescent="0.2">
      <c r="A61" s="10">
        <v>40360</v>
      </c>
      <c r="B61" s="5">
        <v>15.353999999999999</v>
      </c>
      <c r="C61" s="6"/>
      <c r="D61" s="6"/>
      <c r="E61" s="6"/>
      <c r="I61" s="5"/>
      <c r="J61" s="6"/>
      <c r="K61" s="6"/>
      <c r="L61" s="6"/>
    </row>
    <row r="62" spans="1:12" x14ac:dyDescent="0.2">
      <c r="A62" s="10">
        <v>40391</v>
      </c>
      <c r="B62" s="5">
        <v>14.948</v>
      </c>
      <c r="C62" s="6"/>
      <c r="D62" s="6"/>
      <c r="E62" s="6"/>
      <c r="I62" s="5"/>
      <c r="J62" s="6"/>
      <c r="K62" s="6"/>
      <c r="L62" s="6"/>
    </row>
    <row r="63" spans="1:12" x14ac:dyDescent="0.2">
      <c r="A63" s="10">
        <v>40422</v>
      </c>
      <c r="B63" s="5">
        <v>14.292</v>
      </c>
      <c r="C63" s="6"/>
      <c r="D63" s="6"/>
      <c r="E63" s="6"/>
      <c r="I63" s="5"/>
      <c r="J63" s="6"/>
      <c r="K63" s="6"/>
      <c r="L63" s="6"/>
    </row>
    <row r="64" spans="1:12" x14ac:dyDescent="0.2">
      <c r="A64" s="10">
        <v>40452</v>
      </c>
      <c r="B64" s="5">
        <v>16.693999999999999</v>
      </c>
      <c r="C64" s="6"/>
      <c r="D64" s="6"/>
      <c r="E64" s="6"/>
      <c r="I64" s="5"/>
      <c r="J64" s="6"/>
      <c r="K64" s="6"/>
      <c r="L64" s="6"/>
    </row>
    <row r="65" spans="1:12" x14ac:dyDescent="0.2">
      <c r="A65" s="10">
        <v>40483</v>
      </c>
      <c r="B65" s="5">
        <v>16.238</v>
      </c>
      <c r="C65" s="6"/>
      <c r="D65" s="6"/>
      <c r="E65" s="6"/>
      <c r="I65" s="5"/>
      <c r="J65" s="6"/>
      <c r="K65" s="6"/>
      <c r="L65" s="6"/>
    </row>
    <row r="66" spans="1:12" x14ac:dyDescent="0.2">
      <c r="A66" s="10">
        <v>40513</v>
      </c>
      <c r="B66" s="5">
        <v>15.263</v>
      </c>
      <c r="C66" s="6"/>
      <c r="D66" s="6"/>
      <c r="E66" s="6"/>
      <c r="I66" s="5"/>
      <c r="J66" s="6"/>
      <c r="K66" s="6"/>
      <c r="L66" s="6"/>
    </row>
    <row r="67" spans="1:12" x14ac:dyDescent="0.2">
      <c r="A67" s="10">
        <v>40544</v>
      </c>
      <c r="B67" s="5">
        <v>19.632000000000001</v>
      </c>
      <c r="C67" s="6"/>
      <c r="D67" s="6"/>
      <c r="E67" s="6"/>
      <c r="I67" s="5"/>
      <c r="J67" s="6"/>
      <c r="K67" s="6"/>
      <c r="L67" s="6"/>
    </row>
    <row r="68" spans="1:12" x14ac:dyDescent="0.2">
      <c r="A68" s="10">
        <v>40575</v>
      </c>
      <c r="B68" s="5">
        <v>20.844000000000001</v>
      </c>
      <c r="C68" s="6"/>
      <c r="D68" s="6"/>
      <c r="E68" s="6"/>
      <c r="I68" s="5"/>
      <c r="J68" s="6"/>
      <c r="K68" s="6"/>
      <c r="L68" s="6"/>
    </row>
    <row r="69" spans="1:12" x14ac:dyDescent="0.2">
      <c r="A69" s="10">
        <v>40603</v>
      </c>
      <c r="B69" s="5">
        <v>18.59</v>
      </c>
      <c r="C69" s="6"/>
      <c r="D69" s="6"/>
      <c r="E69" s="6"/>
      <c r="I69" s="5"/>
      <c r="J69" s="6"/>
      <c r="K69" s="6"/>
      <c r="L69" s="6"/>
    </row>
    <row r="70" spans="1:12" x14ac:dyDescent="0.2">
      <c r="A70" s="10">
        <v>40634</v>
      </c>
      <c r="B70" s="5">
        <v>14.483000000000001</v>
      </c>
      <c r="C70" s="6"/>
      <c r="D70" s="6"/>
      <c r="E70" s="6"/>
      <c r="I70" s="5"/>
      <c r="J70" s="6"/>
      <c r="K70" s="6"/>
      <c r="L70" s="6"/>
    </row>
    <row r="71" spans="1:12" x14ac:dyDescent="0.2">
      <c r="A71" s="10">
        <v>40664</v>
      </c>
      <c r="B71" s="5">
        <v>17.100000000000001</v>
      </c>
      <c r="C71" s="6"/>
      <c r="D71" s="6"/>
      <c r="E71" s="6"/>
      <c r="I71" s="5"/>
      <c r="J71" s="6"/>
      <c r="K71" s="6"/>
      <c r="L71" s="6"/>
    </row>
    <row r="72" spans="1:12" x14ac:dyDescent="0.2">
      <c r="A72" s="10">
        <v>40695</v>
      </c>
      <c r="B72" s="5">
        <v>19.318000000000001</v>
      </c>
      <c r="C72" s="6"/>
      <c r="D72" s="6"/>
      <c r="E72" s="6"/>
      <c r="I72" s="5"/>
      <c r="J72" s="6"/>
      <c r="K72" s="6"/>
      <c r="L72" s="6"/>
    </row>
    <row r="73" spans="1:12" x14ac:dyDescent="0.2">
      <c r="A73" s="10">
        <v>40725</v>
      </c>
      <c r="B73" s="5">
        <v>25.138999999999999</v>
      </c>
      <c r="C73" s="6"/>
      <c r="D73" s="6"/>
      <c r="E73" s="6"/>
      <c r="I73" s="5"/>
      <c r="J73" s="6"/>
      <c r="K73" s="6"/>
      <c r="L73" s="6"/>
    </row>
    <row r="74" spans="1:12" x14ac:dyDescent="0.2">
      <c r="A74" s="10">
        <v>40756</v>
      </c>
      <c r="B74" s="5">
        <v>19.169</v>
      </c>
      <c r="C74" s="6"/>
      <c r="D74" s="6"/>
      <c r="E74" s="6"/>
      <c r="I74" s="5"/>
      <c r="J74" s="6"/>
      <c r="K74" s="6"/>
      <c r="L74" s="6"/>
    </row>
    <row r="75" spans="1:12" x14ac:dyDescent="0.2">
      <c r="A75" s="10">
        <v>40787</v>
      </c>
      <c r="B75" s="5">
        <v>19.988</v>
      </c>
      <c r="C75" s="6"/>
      <c r="D75" s="6"/>
      <c r="E75" s="6"/>
      <c r="I75" s="5"/>
      <c r="J75" s="6"/>
      <c r="K75" s="6"/>
      <c r="L75" s="6"/>
    </row>
    <row r="76" spans="1:12" x14ac:dyDescent="0.2">
      <c r="A76" s="10">
        <v>40817</v>
      </c>
      <c r="B76" s="5">
        <v>21.824000000000002</v>
      </c>
      <c r="C76" s="6"/>
      <c r="D76" s="6"/>
      <c r="I76" s="5"/>
      <c r="L76" s="6"/>
    </row>
    <row r="77" spans="1:12" x14ac:dyDescent="0.2">
      <c r="A77" s="10">
        <v>40848</v>
      </c>
      <c r="B77" s="5">
        <v>20.065000000000001</v>
      </c>
      <c r="C77" s="6"/>
      <c r="D77" s="6"/>
      <c r="G77" s="6"/>
      <c r="I77" s="5"/>
      <c r="L77" s="6"/>
    </row>
    <row r="78" spans="1:12" x14ac:dyDescent="0.2">
      <c r="A78" s="10">
        <v>40878</v>
      </c>
      <c r="B78" s="5">
        <v>21.417999999999999</v>
      </c>
      <c r="C78" s="6"/>
      <c r="D78" s="6"/>
      <c r="G78" s="6"/>
      <c r="I78" s="5"/>
      <c r="L78" s="6"/>
    </row>
    <row r="79" spans="1:12" x14ac:dyDescent="0.2">
      <c r="A79" s="10">
        <v>40909</v>
      </c>
      <c r="B79" s="5">
        <v>24.486000000000001</v>
      </c>
      <c r="C79" s="6"/>
      <c r="D79" s="6"/>
      <c r="G79" s="6"/>
      <c r="I79" s="5"/>
      <c r="L79" s="6"/>
    </row>
    <row r="80" spans="1:12" x14ac:dyDescent="0.2">
      <c r="A80" s="10">
        <v>40940</v>
      </c>
      <c r="B80" s="5">
        <v>25.111999999999998</v>
      </c>
      <c r="C80" s="6"/>
      <c r="D80" s="6"/>
      <c r="G80" s="6"/>
      <c r="I80" s="5"/>
      <c r="L80" s="6"/>
    </row>
    <row r="81" spans="1:15" x14ac:dyDescent="0.2">
      <c r="A81" s="10">
        <v>40969</v>
      </c>
      <c r="B81" s="5">
        <v>24.815000000000001</v>
      </c>
      <c r="C81" s="6"/>
      <c r="D81" s="6"/>
      <c r="G81" s="6"/>
      <c r="I81" s="5"/>
      <c r="L81" s="6"/>
    </row>
    <row r="82" spans="1:15" x14ac:dyDescent="0.2">
      <c r="A82" s="10">
        <v>41000</v>
      </c>
      <c r="B82" s="5">
        <v>21.923999999999999</v>
      </c>
      <c r="C82" s="6"/>
      <c r="D82" s="6"/>
      <c r="E82" s="6"/>
      <c r="I82" s="5"/>
      <c r="J82" s="6"/>
      <c r="K82" s="6"/>
      <c r="L82" s="6"/>
    </row>
    <row r="83" spans="1:15" x14ac:dyDescent="0.2">
      <c r="A83" s="10">
        <v>41030</v>
      </c>
      <c r="B83" s="5">
        <v>22.507000000000001</v>
      </c>
      <c r="C83" s="6"/>
      <c r="D83" s="6"/>
      <c r="E83" s="6"/>
      <c r="I83" s="5"/>
      <c r="J83" s="6"/>
      <c r="K83" s="6"/>
      <c r="L83" s="6"/>
    </row>
    <row r="84" spans="1:15" x14ac:dyDescent="0.2">
      <c r="A84" s="10">
        <v>41061</v>
      </c>
      <c r="B84" s="5">
        <v>21.853000000000002</v>
      </c>
      <c r="C84" s="6"/>
      <c r="D84" s="6"/>
      <c r="E84" s="6"/>
      <c r="I84" s="5"/>
      <c r="J84" s="6"/>
      <c r="K84" s="6"/>
      <c r="L84" s="6"/>
    </row>
    <row r="85" spans="1:15" x14ac:dyDescent="0.2">
      <c r="A85" s="10">
        <v>41091</v>
      </c>
      <c r="B85" s="5">
        <v>31.3</v>
      </c>
      <c r="C85" s="6"/>
      <c r="D85" s="6"/>
      <c r="E85" s="6"/>
      <c r="I85" s="5"/>
      <c r="J85" s="6"/>
      <c r="K85" s="6"/>
      <c r="L85" s="6"/>
    </row>
    <row r="86" spans="1:15" x14ac:dyDescent="0.2">
      <c r="A86" s="10">
        <v>41122</v>
      </c>
      <c r="B86" s="5">
        <v>24.977</v>
      </c>
      <c r="C86" s="6"/>
      <c r="D86" s="6"/>
      <c r="E86" s="6"/>
      <c r="I86" s="5"/>
      <c r="J86" s="6"/>
      <c r="K86" s="6"/>
      <c r="L86" s="6"/>
    </row>
    <row r="87" spans="1:15" x14ac:dyDescent="0.2">
      <c r="A87" s="10">
        <v>41153</v>
      </c>
      <c r="B87" s="5">
        <v>26.780999999999999</v>
      </c>
      <c r="C87" s="6"/>
      <c r="D87" s="6"/>
      <c r="E87" s="6"/>
      <c r="I87" s="5"/>
      <c r="J87" s="6"/>
      <c r="K87" s="6"/>
      <c r="L87" s="6"/>
    </row>
    <row r="88" spans="1:15" x14ac:dyDescent="0.2">
      <c r="A88" s="10">
        <v>41183</v>
      </c>
      <c r="B88" s="5">
        <v>26.763000000000002</v>
      </c>
      <c r="C88" s="6"/>
      <c r="D88" s="6"/>
      <c r="E88" s="6"/>
      <c r="I88" s="5"/>
      <c r="J88" s="6"/>
      <c r="K88" s="6"/>
      <c r="L88" s="6"/>
    </row>
    <row r="89" spans="1:15" x14ac:dyDescent="0.2">
      <c r="A89" s="10">
        <v>41214</v>
      </c>
      <c r="B89" s="5">
        <v>26.626999999999999</v>
      </c>
      <c r="C89" s="6"/>
      <c r="D89" s="6"/>
      <c r="E89" s="6"/>
      <c r="I89" s="5"/>
      <c r="J89" s="6"/>
      <c r="K89" s="6"/>
      <c r="L89" s="6"/>
    </row>
    <row r="90" spans="1:15" x14ac:dyDescent="0.2">
      <c r="A90" s="10">
        <v>41244</v>
      </c>
      <c r="B90" s="5">
        <v>27.96</v>
      </c>
      <c r="C90" s="5">
        <v>27.96</v>
      </c>
      <c r="D90" s="5">
        <v>27.96</v>
      </c>
      <c r="E90" s="5">
        <v>27.96</v>
      </c>
      <c r="I90" s="5"/>
      <c r="J90" s="5"/>
      <c r="K90" s="5"/>
      <c r="L90" s="5"/>
    </row>
    <row r="91" spans="1:15" x14ac:dyDescent="0.2">
      <c r="A91" s="10">
        <v>41275</v>
      </c>
      <c r="B91" s="6"/>
      <c r="C91" s="6">
        <v>30.493596172165329</v>
      </c>
      <c r="D91" s="6">
        <v>30.493596172165329</v>
      </c>
      <c r="E91" s="6">
        <v>30.493596172165329</v>
      </c>
      <c r="F91" s="20">
        <v>9.0615027616785637E-2</v>
      </c>
      <c r="G91" s="20">
        <v>9.0615027616785637E-2</v>
      </c>
      <c r="H91" s="20">
        <v>9.0615027616785637E-2</v>
      </c>
      <c r="I91" s="6"/>
      <c r="J91" s="6"/>
      <c r="K91" s="6"/>
      <c r="L91" s="6"/>
      <c r="M91" s="21"/>
      <c r="N91" s="21"/>
      <c r="O91" s="21"/>
    </row>
    <row r="92" spans="1:15" x14ac:dyDescent="0.2">
      <c r="A92" s="10">
        <v>41306</v>
      </c>
      <c r="B92" s="6"/>
      <c r="C92" s="6">
        <v>32.777257303458754</v>
      </c>
      <c r="D92" s="6">
        <v>32.777257303458754</v>
      </c>
      <c r="E92" s="6">
        <v>32.777257303458754</v>
      </c>
      <c r="F92" s="20">
        <v>7.4889859444585927E-2</v>
      </c>
      <c r="G92" s="20">
        <v>7.4889859444585927E-2</v>
      </c>
      <c r="H92" s="20">
        <v>7.4889859444585927E-2</v>
      </c>
      <c r="I92" s="6"/>
      <c r="J92" s="6"/>
      <c r="K92" s="6"/>
      <c r="L92" s="6"/>
      <c r="M92" s="21"/>
      <c r="N92" s="21"/>
      <c r="O92" s="21"/>
    </row>
    <row r="93" spans="1:15" x14ac:dyDescent="0.2">
      <c r="A93" s="10">
        <v>41334</v>
      </c>
      <c r="B93" s="6"/>
      <c r="C93" s="6">
        <v>30.476003394698573</v>
      </c>
      <c r="D93" s="6">
        <v>30.476003394698573</v>
      </c>
      <c r="E93" s="6">
        <v>30.476003394698573</v>
      </c>
      <c r="F93" s="20">
        <v>-7.0208861206863316E-2</v>
      </c>
      <c r="G93" s="20">
        <v>-7.0208861206863316E-2</v>
      </c>
      <c r="H93" s="20">
        <v>-7.0208861206863316E-2</v>
      </c>
      <c r="I93" s="6"/>
      <c r="J93" s="6"/>
      <c r="K93" s="6"/>
      <c r="L93" s="6"/>
      <c r="M93" s="21"/>
      <c r="N93" s="21"/>
      <c r="O93" s="21"/>
    </row>
    <row r="94" spans="1:15" x14ac:dyDescent="0.2">
      <c r="A94" s="10">
        <v>41365</v>
      </c>
      <c r="B94" s="6"/>
      <c r="C94" s="6">
        <v>29.335905222312988</v>
      </c>
      <c r="D94" s="6">
        <v>29.335905222312988</v>
      </c>
      <c r="E94" s="6">
        <v>29.335905222312988</v>
      </c>
      <c r="F94" s="20">
        <v>-3.7409700925020606E-2</v>
      </c>
      <c r="G94" s="20">
        <v>-3.7409700925020606E-2</v>
      </c>
      <c r="H94" s="20">
        <v>-3.7409700925020606E-2</v>
      </c>
      <c r="I94" s="6"/>
      <c r="J94" s="6"/>
      <c r="K94" s="6"/>
      <c r="L94" s="6"/>
      <c r="M94" s="21"/>
      <c r="N94" s="21"/>
      <c r="O94" s="21"/>
    </row>
    <row r="95" spans="1:15" x14ac:dyDescent="0.2">
      <c r="A95" s="10">
        <v>41395</v>
      </c>
      <c r="B95" s="6"/>
      <c r="C95" s="6">
        <v>29.997771632899767</v>
      </c>
      <c r="D95" s="6">
        <v>29.997771632899767</v>
      </c>
      <c r="E95" s="6">
        <v>29.997771632899767</v>
      </c>
      <c r="F95" s="20">
        <v>2.2561649472584211E-2</v>
      </c>
      <c r="G95" s="20">
        <v>2.2561649472584211E-2</v>
      </c>
      <c r="H95" s="20">
        <v>2.2561649472584211E-2</v>
      </c>
      <c r="I95" s="6"/>
      <c r="J95" s="6"/>
      <c r="K95" s="6"/>
      <c r="L95" s="6"/>
      <c r="M95" s="21"/>
      <c r="N95" s="21"/>
      <c r="O95" s="21"/>
    </row>
    <row r="96" spans="1:15" x14ac:dyDescent="0.2">
      <c r="A96" s="10">
        <v>41426</v>
      </c>
      <c r="B96" s="6"/>
      <c r="C96" s="6">
        <v>30.291395642716118</v>
      </c>
      <c r="D96" s="6">
        <v>30.291395642716118</v>
      </c>
      <c r="E96" s="6">
        <v>30.291395642716118</v>
      </c>
      <c r="F96" s="20">
        <v>9.7881940501980402E-3</v>
      </c>
      <c r="G96" s="20">
        <v>9.7881940501980402E-3</v>
      </c>
      <c r="H96" s="20">
        <v>9.7881940501980402E-3</v>
      </c>
      <c r="I96" s="6"/>
      <c r="J96" s="6"/>
      <c r="K96" s="6"/>
      <c r="L96" s="6"/>
      <c r="M96" s="21"/>
      <c r="N96" s="21"/>
      <c r="O96" s="21"/>
    </row>
    <row r="97" spans="1:15" x14ac:dyDescent="0.2">
      <c r="A97" s="10">
        <v>41456</v>
      </c>
      <c r="B97" s="6"/>
      <c r="C97" s="6">
        <v>37.844096621827205</v>
      </c>
      <c r="D97" s="6">
        <v>37.844096621827205</v>
      </c>
      <c r="E97" s="6">
        <v>37.844096621827205</v>
      </c>
      <c r="F97" s="20">
        <v>0.24933486288299211</v>
      </c>
      <c r="G97" s="20">
        <v>0.24933486288299211</v>
      </c>
      <c r="H97" s="20">
        <v>0.24933486288299211</v>
      </c>
      <c r="I97" s="6"/>
      <c r="J97" s="6"/>
      <c r="K97" s="6"/>
      <c r="L97" s="6"/>
      <c r="M97" s="21"/>
      <c r="N97" s="21"/>
      <c r="O97" s="21"/>
    </row>
    <row r="98" spans="1:15" x14ac:dyDescent="0.2">
      <c r="A98" s="10">
        <v>41487</v>
      </c>
      <c r="B98" s="6"/>
      <c r="C98" s="6">
        <v>34.288379270881499</v>
      </c>
      <c r="D98" s="6">
        <v>34.288379270881499</v>
      </c>
      <c r="E98" s="6">
        <v>34.288379270881499</v>
      </c>
      <c r="F98" s="20">
        <v>-9.3956988496189608E-2</v>
      </c>
      <c r="G98" s="20">
        <v>-9.3956988496189608E-2</v>
      </c>
      <c r="H98" s="20">
        <v>-9.3956988496189608E-2</v>
      </c>
      <c r="I98" s="6"/>
      <c r="J98" s="6"/>
      <c r="K98" s="6"/>
      <c r="L98" s="6"/>
      <c r="M98" s="21"/>
      <c r="N98" s="21"/>
      <c r="O98" s="21"/>
    </row>
    <row r="99" spans="1:15" x14ac:dyDescent="0.2">
      <c r="A99" s="10">
        <v>41518</v>
      </c>
      <c r="B99" s="6"/>
      <c r="C99" s="6">
        <v>36.680592482583542</v>
      </c>
      <c r="D99" s="6">
        <v>36.680592482583542</v>
      </c>
      <c r="E99" s="6">
        <v>36.680592482583542</v>
      </c>
      <c r="F99" s="20">
        <v>6.976746240477949E-2</v>
      </c>
      <c r="G99" s="20">
        <v>6.976746240477949E-2</v>
      </c>
      <c r="H99" s="20">
        <v>6.976746240477949E-2</v>
      </c>
      <c r="I99" s="6"/>
      <c r="J99" s="6"/>
      <c r="K99" s="6"/>
      <c r="L99" s="6"/>
      <c r="M99" s="21"/>
      <c r="N99" s="21"/>
      <c r="O99" s="21"/>
    </row>
    <row r="100" spans="1:15" x14ac:dyDescent="0.2">
      <c r="A100" s="10">
        <v>41548</v>
      </c>
      <c r="B100" s="6"/>
      <c r="C100" s="6">
        <v>37.624637933769471</v>
      </c>
      <c r="D100" s="6">
        <v>37.624637933769471</v>
      </c>
      <c r="E100" s="6">
        <v>37.624637933769471</v>
      </c>
      <c r="F100" s="20">
        <v>2.5736919370486611E-2</v>
      </c>
      <c r="G100" s="20">
        <v>2.5736919370486611E-2</v>
      </c>
      <c r="H100" s="20">
        <v>2.5736919370486611E-2</v>
      </c>
      <c r="I100" s="6"/>
      <c r="J100" s="6"/>
      <c r="K100" s="6"/>
      <c r="L100" s="6"/>
      <c r="M100" s="21"/>
      <c r="N100" s="21"/>
      <c r="O100" s="21"/>
    </row>
    <row r="101" spans="1:15" x14ac:dyDescent="0.2">
      <c r="A101" s="10">
        <v>41579</v>
      </c>
      <c r="B101" s="6"/>
      <c r="C101" s="6">
        <v>36.831030132675757</v>
      </c>
      <c r="D101" s="6">
        <v>36.831030132675757</v>
      </c>
      <c r="E101" s="6">
        <v>36.831030132675757</v>
      </c>
      <c r="F101" s="20">
        <v>-2.1092769118222443E-2</v>
      </c>
      <c r="G101" s="20">
        <v>-2.1092769118222443E-2</v>
      </c>
      <c r="H101" s="20">
        <v>-2.1092769118222443E-2</v>
      </c>
      <c r="I101" s="6"/>
      <c r="J101" s="6"/>
      <c r="K101" s="6"/>
      <c r="L101" s="6"/>
      <c r="M101" s="21"/>
      <c r="N101" s="21"/>
      <c r="O101" s="21"/>
    </row>
    <row r="102" spans="1:15" x14ac:dyDescent="0.2">
      <c r="A102" s="10">
        <v>41609</v>
      </c>
      <c r="B102" s="6"/>
      <c r="C102" s="6">
        <v>36.042009908088467</v>
      </c>
      <c r="D102" s="6">
        <v>36.042009908088467</v>
      </c>
      <c r="E102" s="6">
        <v>36.042009908088467</v>
      </c>
      <c r="F102" s="20">
        <v>-2.1422703132250587E-2</v>
      </c>
      <c r="G102" s="20">
        <v>-2.1422703132250587E-2</v>
      </c>
      <c r="H102" s="20">
        <v>-2.1422703132250587E-2</v>
      </c>
      <c r="I102" s="6"/>
      <c r="J102" s="6"/>
      <c r="K102" s="6"/>
      <c r="L102" s="6"/>
      <c r="M102" s="21"/>
      <c r="N102" s="21"/>
      <c r="O102" s="21"/>
    </row>
    <row r="103" spans="1:15" x14ac:dyDescent="0.2">
      <c r="A103" s="10">
        <v>41640</v>
      </c>
      <c r="B103" s="6"/>
      <c r="C103" s="6">
        <v>41.550834278300044</v>
      </c>
      <c r="D103" s="6">
        <v>40.363907202165123</v>
      </c>
      <c r="E103" s="6">
        <v>42.737761354434966</v>
      </c>
      <c r="F103" s="20">
        <v>0.15284453847773061</v>
      </c>
      <c r="G103" s="20">
        <v>0.11991277137701317</v>
      </c>
      <c r="H103" s="20">
        <v>0.18577630557844804</v>
      </c>
      <c r="I103" s="6"/>
      <c r="J103" s="6"/>
      <c r="K103" s="6"/>
      <c r="L103" s="6"/>
      <c r="M103" s="21"/>
      <c r="N103" s="21"/>
      <c r="O103" s="21"/>
    </row>
    <row r="104" spans="1:15" x14ac:dyDescent="0.2">
      <c r="A104" s="10">
        <v>41671</v>
      </c>
      <c r="B104" s="6"/>
      <c r="C104" s="6">
        <v>44.041743496439409</v>
      </c>
      <c r="D104" s="6">
        <v>42.226836190054989</v>
      </c>
      <c r="E104" s="6">
        <v>45.856650802823829</v>
      </c>
      <c r="F104" s="20">
        <v>5.9948476640822701E-2</v>
      </c>
      <c r="G104" s="20">
        <v>4.6153336409165524E-2</v>
      </c>
      <c r="H104" s="20">
        <v>7.2977370586239543E-2</v>
      </c>
      <c r="I104" s="6"/>
      <c r="J104" s="6"/>
      <c r="K104" s="6"/>
      <c r="L104" s="6"/>
      <c r="M104" s="21"/>
      <c r="N104" s="21"/>
      <c r="O104" s="21"/>
    </row>
    <row r="105" spans="1:15" x14ac:dyDescent="0.2">
      <c r="A105" s="10">
        <v>41699</v>
      </c>
      <c r="B105" s="6"/>
      <c r="C105" s="6">
        <v>42.501382295438034</v>
      </c>
      <c r="D105" s="6">
        <v>40.252027519700079</v>
      </c>
      <c r="E105" s="6">
        <v>44.75073707117599</v>
      </c>
      <c r="F105" s="20">
        <v>-3.4975027751249388E-2</v>
      </c>
      <c r="G105" s="20">
        <v>-4.6766673720632812E-2</v>
      </c>
      <c r="H105" s="20">
        <v>-2.4116757597563931E-2</v>
      </c>
      <c r="I105" s="6"/>
      <c r="J105" s="6"/>
      <c r="K105" s="6"/>
      <c r="L105" s="6"/>
      <c r="M105" s="21"/>
      <c r="N105" s="21"/>
      <c r="O105" s="21"/>
    </row>
    <row r="106" spans="1:15" x14ac:dyDescent="0.2">
      <c r="A106" s="10">
        <v>41730</v>
      </c>
      <c r="B106" s="6"/>
      <c r="C106" s="6">
        <v>42.56377332263839</v>
      </c>
      <c r="D106" s="6">
        <v>39.847239334829716</v>
      </c>
      <c r="E106" s="6">
        <v>45.280307310447064</v>
      </c>
      <c r="F106" s="20">
        <v>1.4679764240763671E-3</v>
      </c>
      <c r="G106" s="20">
        <v>-1.0056342743784863E-2</v>
      </c>
      <c r="H106" s="20">
        <v>1.183377691475318E-2</v>
      </c>
      <c r="I106" s="6"/>
      <c r="J106" s="6"/>
      <c r="K106" s="6"/>
      <c r="L106" s="6"/>
      <c r="M106" s="21"/>
      <c r="N106" s="21"/>
      <c r="O106" s="21"/>
    </row>
    <row r="107" spans="1:15" x14ac:dyDescent="0.2">
      <c r="A107" s="10">
        <v>41760</v>
      </c>
      <c r="B107" s="6"/>
      <c r="C107" s="6">
        <v>42.943839331799801</v>
      </c>
      <c r="D107" s="6">
        <v>39.766430470266357</v>
      </c>
      <c r="E107" s="6">
        <v>46.121248193333244</v>
      </c>
      <c r="F107" s="20">
        <v>8.929330731100027E-3</v>
      </c>
      <c r="G107" s="20">
        <v>-2.0279664516865692E-3</v>
      </c>
      <c r="H107" s="20">
        <v>1.8571889919398954E-2</v>
      </c>
      <c r="I107" s="6"/>
      <c r="J107" s="6"/>
      <c r="K107" s="6"/>
      <c r="L107" s="6"/>
      <c r="M107" s="21"/>
      <c r="N107" s="21"/>
      <c r="O107" s="21"/>
    </row>
    <row r="108" spans="1:15" x14ac:dyDescent="0.2">
      <c r="A108" s="10">
        <v>41791</v>
      </c>
      <c r="B108" s="6"/>
      <c r="C108" s="6">
        <v>42.600998842180914</v>
      </c>
      <c r="D108" s="6">
        <v>39.043457064640975</v>
      </c>
      <c r="E108" s="6">
        <v>46.158540619720853</v>
      </c>
      <c r="F108" s="20">
        <v>-7.9834615384519747E-3</v>
      </c>
      <c r="G108" s="20">
        <v>-1.8180495384567008E-2</v>
      </c>
      <c r="H108" s="20">
        <v>8.0857365852904373E-4</v>
      </c>
      <c r="I108" s="6"/>
      <c r="J108" s="6"/>
      <c r="K108" s="6"/>
      <c r="L108" s="6"/>
      <c r="M108" s="21"/>
      <c r="N108" s="21"/>
      <c r="O108" s="21"/>
    </row>
    <row r="109" spans="1:15" x14ac:dyDescent="0.2">
      <c r="A109" s="10">
        <v>41821</v>
      </c>
      <c r="B109" s="6"/>
      <c r="C109" s="6">
        <v>48.949546285702105</v>
      </c>
      <c r="D109" s="6">
        <v>44.425004535227835</v>
      </c>
      <c r="E109" s="6">
        <v>53.474088036176376</v>
      </c>
      <c r="F109" s="20">
        <v>0.1490234411413669</v>
      </c>
      <c r="G109" s="20">
        <v>0.13783480959888061</v>
      </c>
      <c r="H109" s="20">
        <v>0.15848740705918285</v>
      </c>
      <c r="I109" s="6" t="s">
        <v>230</v>
      </c>
      <c r="J109" s="6"/>
      <c r="K109" s="6"/>
      <c r="L109" s="6"/>
      <c r="M109" s="21"/>
      <c r="N109" s="21"/>
      <c r="O109" s="21"/>
    </row>
    <row r="110" spans="1:15" x14ac:dyDescent="0.2">
      <c r="A110" s="10">
        <v>41852</v>
      </c>
      <c r="B110" s="6"/>
      <c r="C110" s="6">
        <v>45.943969513317789</v>
      </c>
      <c r="D110" s="6">
        <v>41.311509872368504</v>
      </c>
      <c r="E110" s="6">
        <v>50.576429154267075</v>
      </c>
      <c r="F110" s="20">
        <v>-6.1401524640121719E-2</v>
      </c>
      <c r="G110" s="20">
        <v>-7.0084284637279337E-2</v>
      </c>
      <c r="H110" s="20">
        <v>-5.4188093492103517E-2</v>
      </c>
      <c r="I110" s="31">
        <v>2013</v>
      </c>
      <c r="J110" s="6">
        <f>SUM(C91:C102)</f>
        <v>402.68267571807746</v>
      </c>
      <c r="K110" s="21">
        <f>J110/SUM(B79:B90)-1</f>
        <v>0.31981670480024071</v>
      </c>
      <c r="L110" s="6"/>
      <c r="M110" s="21"/>
      <c r="N110" s="21"/>
      <c r="O110" s="21"/>
    </row>
    <row r="111" spans="1:15" x14ac:dyDescent="0.2">
      <c r="A111" s="10">
        <v>41883</v>
      </c>
      <c r="B111" s="6"/>
      <c r="C111" s="6">
        <v>50.978154611033297</v>
      </c>
      <c r="D111" s="6">
        <v>45.434345420579739</v>
      </c>
      <c r="E111" s="6">
        <v>56.521963801486855</v>
      </c>
      <c r="F111" s="20">
        <v>0.1095722714219598</v>
      </c>
      <c r="G111" s="20">
        <v>9.9798713747057288E-2</v>
      </c>
      <c r="H111" s="20">
        <v>0.11755544522696226</v>
      </c>
      <c r="I111" s="31">
        <v>2015</v>
      </c>
      <c r="J111" s="6">
        <f>SUM(C115:C126)</f>
        <v>702.63951914963286</v>
      </c>
      <c r="K111" s="21">
        <f>J111/SUM(C103:C114)-1</f>
        <v>0.28380670975680711</v>
      </c>
      <c r="L111" s="6"/>
      <c r="M111" s="21"/>
      <c r="N111" s="21"/>
      <c r="O111" s="21"/>
    </row>
    <row r="112" spans="1:15" x14ac:dyDescent="0.2">
      <c r="A112" s="10">
        <v>41913</v>
      </c>
      <c r="B112" s="6"/>
      <c r="C112" s="6">
        <v>47.852037596916873</v>
      </c>
      <c r="D112" s="6">
        <v>42.290356611713605</v>
      </c>
      <c r="E112" s="6">
        <v>53.41371858212014</v>
      </c>
      <c r="F112" s="20">
        <v>-6.1322679056723506E-2</v>
      </c>
      <c r="G112" s="20">
        <v>-6.919850566267971E-2</v>
      </c>
      <c r="H112" s="20">
        <v>-5.4991812214510327E-2</v>
      </c>
      <c r="I112" s="31">
        <v>2017</v>
      </c>
      <c r="J112" s="6">
        <f>SUM(C139:C150)</f>
        <v>1056.481386424166</v>
      </c>
      <c r="K112" s="21">
        <f>J112/SUM(C127:C138)-1</f>
        <v>0.2198247468679182</v>
      </c>
      <c r="L112" s="6"/>
      <c r="M112" s="21"/>
      <c r="N112" s="21"/>
      <c r="O112" s="21"/>
    </row>
    <row r="113" spans="1:15" x14ac:dyDescent="0.2">
      <c r="A113" s="10">
        <v>41944</v>
      </c>
      <c r="B113" s="6"/>
      <c r="C113" s="6">
        <v>49.5635507661204</v>
      </c>
      <c r="D113" s="6">
        <v>43.451767827956331</v>
      </c>
      <c r="E113" s="6">
        <v>55.675333704284469</v>
      </c>
      <c r="F113" s="20">
        <v>3.5766777239885084E-2</v>
      </c>
      <c r="G113" s="20">
        <v>2.7462790794273939E-2</v>
      </c>
      <c r="H113" s="20">
        <v>4.2341465492376162E-2</v>
      </c>
      <c r="I113" s="6"/>
      <c r="J113" s="6"/>
      <c r="K113" s="6"/>
      <c r="L113" s="6"/>
      <c r="M113" s="21"/>
      <c r="N113" s="21"/>
      <c r="O113" s="21"/>
    </row>
    <row r="114" spans="1:15" x14ac:dyDescent="0.2">
      <c r="A114" s="10">
        <v>41974</v>
      </c>
      <c r="B114" s="6"/>
      <c r="C114" s="6">
        <v>47.819600129388718</v>
      </c>
      <c r="D114" s="6">
        <v>41.601474400469129</v>
      </c>
      <c r="E114" s="6">
        <v>54.037725858308306</v>
      </c>
      <c r="F114" s="20">
        <v>-3.5186152117329228E-2</v>
      </c>
      <c r="G114" s="20">
        <v>-4.2582696170459289E-2</v>
      </c>
      <c r="H114" s="20">
        <v>-2.9413525470259438E-2</v>
      </c>
      <c r="I114" s="6"/>
      <c r="J114" s="6"/>
      <c r="K114" s="6"/>
      <c r="L114" s="6"/>
      <c r="M114" s="21"/>
      <c r="N114" s="21"/>
      <c r="O114" s="21"/>
    </row>
    <row r="115" spans="1:15" x14ac:dyDescent="0.2">
      <c r="A115" s="10">
        <v>42005</v>
      </c>
      <c r="B115" s="6"/>
      <c r="C115" s="6">
        <v>55.288094720085759</v>
      </c>
      <c r="D115" s="6">
        <v>47.745309102914753</v>
      </c>
      <c r="E115" s="6">
        <v>62.830880337256765</v>
      </c>
      <c r="F115" s="20">
        <v>0.15618061569919095</v>
      </c>
      <c r="G115" s="20">
        <v>0.14768309996186924</v>
      </c>
      <c r="H115" s="20">
        <v>0.16272251171348118</v>
      </c>
      <c r="I115" s="6"/>
      <c r="J115" s="6"/>
      <c r="K115" s="6"/>
      <c r="L115" s="6"/>
      <c r="M115" s="21"/>
      <c r="N115" s="21"/>
      <c r="O115" s="21"/>
    </row>
    <row r="116" spans="1:15" x14ac:dyDescent="0.2">
      <c r="A116" s="10">
        <v>42036</v>
      </c>
      <c r="B116" s="6"/>
      <c r="C116" s="6">
        <v>59.556628533917035</v>
      </c>
      <c r="D116" s="6">
        <v>51.069066528603528</v>
      </c>
      <c r="E116" s="6">
        <v>68.044190539230542</v>
      </c>
      <c r="F116" s="20">
        <v>7.7205297730770672E-2</v>
      </c>
      <c r="G116" s="20">
        <v>6.9614324174222642E-2</v>
      </c>
      <c r="H116" s="20">
        <v>8.297369341302141E-2</v>
      </c>
      <c r="I116" s="6"/>
      <c r="J116" s="6"/>
      <c r="K116" s="6"/>
      <c r="L116" s="6"/>
      <c r="M116" s="21"/>
      <c r="N116" s="21"/>
      <c r="O116" s="21"/>
    </row>
    <row r="117" spans="1:15" x14ac:dyDescent="0.2">
      <c r="A117" s="10">
        <v>42064</v>
      </c>
      <c r="B117" s="6"/>
      <c r="C117" s="6">
        <v>56.035470947912891</v>
      </c>
      <c r="D117" s="6">
        <v>47.72426245216657</v>
      </c>
      <c r="E117" s="6">
        <v>64.346679443659212</v>
      </c>
      <c r="F117" s="20">
        <v>-5.9122849507823871E-2</v>
      </c>
      <c r="G117" s="20">
        <v>-6.5495696393110148E-2</v>
      </c>
      <c r="H117" s="20">
        <v>-5.4339849828025311E-2</v>
      </c>
      <c r="I117" s="6"/>
      <c r="J117" s="6"/>
      <c r="K117" s="6"/>
      <c r="L117" s="6"/>
      <c r="M117" s="21"/>
      <c r="N117" s="21"/>
      <c r="O117" s="21"/>
    </row>
    <row r="118" spans="1:15" x14ac:dyDescent="0.2">
      <c r="A118" s="10">
        <v>42095</v>
      </c>
      <c r="B118" s="6"/>
      <c r="C118" s="6">
        <v>57.584250413973415</v>
      </c>
      <c r="D118" s="6">
        <v>48.723199841714049</v>
      </c>
      <c r="E118" s="6">
        <v>66.44530098623278</v>
      </c>
      <c r="F118" s="20">
        <v>2.7639269196116478E-2</v>
      </c>
      <c r="G118" s="20">
        <v>2.0931436929982894E-2</v>
      </c>
      <c r="H118" s="20">
        <v>3.2614294330620242E-2</v>
      </c>
      <c r="I118" s="6"/>
      <c r="J118" s="6"/>
      <c r="K118" s="6"/>
      <c r="L118" s="6"/>
      <c r="M118" s="21"/>
      <c r="N118" s="21"/>
      <c r="O118" s="21"/>
    </row>
    <row r="119" spans="1:15" x14ac:dyDescent="0.2">
      <c r="A119" s="10">
        <v>42125</v>
      </c>
      <c r="B119" s="6"/>
      <c r="C119" s="6">
        <v>57.223416844284166</v>
      </c>
      <c r="D119" s="6">
        <v>48.113704043161249</v>
      </c>
      <c r="E119" s="6">
        <v>66.333129645407084</v>
      </c>
      <c r="F119" s="20">
        <v>-6.2661850609361247E-3</v>
      </c>
      <c r="G119" s="20">
        <v>-1.2509354897314973E-2</v>
      </c>
      <c r="H119" s="20">
        <v>-1.688175674739445E-3</v>
      </c>
      <c r="I119" s="6"/>
      <c r="J119" s="6"/>
      <c r="K119" s="6"/>
      <c r="L119" s="6"/>
      <c r="M119" s="21"/>
      <c r="N119" s="21"/>
      <c r="O119" s="21"/>
    </row>
    <row r="120" spans="1:15" x14ac:dyDescent="0.2">
      <c r="A120" s="10">
        <v>42156</v>
      </c>
      <c r="B120" s="6"/>
      <c r="C120" s="6">
        <v>56.672070182624267</v>
      </c>
      <c r="D120" s="6">
        <v>47.361100697574727</v>
      </c>
      <c r="E120" s="6">
        <v>65.983039667673808</v>
      </c>
      <c r="F120" s="20">
        <v>-9.6349832300335336E-3</v>
      </c>
      <c r="G120" s="20">
        <v>-1.5642182628703538E-2</v>
      </c>
      <c r="H120" s="20">
        <v>-5.2777545640425583E-3</v>
      </c>
      <c r="I120" s="6"/>
      <c r="J120" s="6"/>
      <c r="K120" s="6"/>
      <c r="L120" s="6"/>
      <c r="M120" s="21"/>
      <c r="N120" s="21"/>
      <c r="O120" s="21"/>
    </row>
    <row r="121" spans="1:15" x14ac:dyDescent="0.2">
      <c r="A121" s="10">
        <v>42186</v>
      </c>
      <c r="B121" s="6"/>
      <c r="C121" s="6">
        <v>60.049979071017809</v>
      </c>
      <c r="D121" s="6">
        <v>49.889728435269035</v>
      </c>
      <c r="E121" s="6">
        <v>70.210229706766583</v>
      </c>
      <c r="F121" s="20">
        <v>5.9604473200084662E-2</v>
      </c>
      <c r="G121" s="20">
        <v>5.3390392124560426E-2</v>
      </c>
      <c r="H121" s="20">
        <v>6.406479695969125E-2</v>
      </c>
      <c r="I121" s="6"/>
      <c r="J121" s="6"/>
      <c r="K121" s="6"/>
      <c r="L121" s="6"/>
      <c r="M121" s="21"/>
      <c r="N121" s="21"/>
      <c r="O121" s="21"/>
    </row>
    <row r="122" spans="1:15" x14ac:dyDescent="0.2">
      <c r="A122" s="10">
        <v>42217</v>
      </c>
      <c r="B122" s="6"/>
      <c r="C122" s="6">
        <v>58.079734545005948</v>
      </c>
      <c r="D122" s="6">
        <v>47.979106057301408</v>
      </c>
      <c r="E122" s="6">
        <v>68.180363032710488</v>
      </c>
      <c r="F122" s="20">
        <v>-3.2810078479490579E-2</v>
      </c>
      <c r="G122" s="20">
        <v>-3.8296908760419912E-2</v>
      </c>
      <c r="H122" s="20">
        <v>-2.8911266670595515E-2</v>
      </c>
      <c r="I122" s="6"/>
      <c r="J122" s="6"/>
      <c r="K122" s="6"/>
      <c r="L122" s="6"/>
      <c r="M122" s="21"/>
      <c r="N122" s="21"/>
      <c r="O122" s="21"/>
    </row>
    <row r="123" spans="1:15" x14ac:dyDescent="0.2">
      <c r="A123" s="10">
        <v>42248</v>
      </c>
      <c r="B123" s="6"/>
      <c r="C123" s="6">
        <v>63.894251726160277</v>
      </c>
      <c r="D123" s="6">
        <v>52.492371403054605</v>
      </c>
      <c r="E123" s="6">
        <v>75.29613204926595</v>
      </c>
      <c r="F123" s="20">
        <v>0.10011266798488316</v>
      </c>
      <c r="G123" s="20">
        <v>9.4067307972828917E-2</v>
      </c>
      <c r="H123" s="20">
        <v>0.10436683965941285</v>
      </c>
      <c r="I123" s="6"/>
      <c r="J123" s="6"/>
      <c r="K123" s="6"/>
      <c r="L123" s="6"/>
      <c r="M123" s="21"/>
      <c r="N123" s="21"/>
      <c r="O123" s="21"/>
    </row>
    <row r="124" spans="1:15" x14ac:dyDescent="0.2">
      <c r="A124" s="10">
        <v>42278</v>
      </c>
      <c r="B124" s="6"/>
      <c r="C124" s="6">
        <v>58.973500562363682</v>
      </c>
      <c r="D124" s="6">
        <v>48.191462833288981</v>
      </c>
      <c r="E124" s="6">
        <v>69.755538291438384</v>
      </c>
      <c r="F124" s="20">
        <v>-7.7013988439618708E-2</v>
      </c>
      <c r="G124" s="20">
        <v>-8.1933973543350858E-2</v>
      </c>
      <c r="H124" s="20">
        <v>-7.3584042194921429E-2</v>
      </c>
      <c r="I124" s="6"/>
      <c r="J124" s="6"/>
      <c r="K124" s="6"/>
      <c r="L124" s="6"/>
      <c r="M124" s="21"/>
      <c r="N124" s="21"/>
      <c r="O124" s="21"/>
    </row>
    <row r="125" spans="1:15" x14ac:dyDescent="0.2">
      <c r="A125" s="10">
        <v>42309</v>
      </c>
      <c r="B125" s="6"/>
      <c r="C125" s="6">
        <v>61.067578791353355</v>
      </c>
      <c r="D125" s="6">
        <v>49.644273151354355</v>
      </c>
      <c r="E125" s="6">
        <v>72.490884431352356</v>
      </c>
      <c r="F125" s="20">
        <v>3.550879986809008E-2</v>
      </c>
      <c r="G125" s="20">
        <v>3.0146632466649725E-2</v>
      </c>
      <c r="H125" s="20">
        <v>3.9213318496456928E-2</v>
      </c>
      <c r="I125" s="6"/>
      <c r="J125" s="6"/>
      <c r="K125" s="6"/>
      <c r="L125" s="6"/>
      <c r="M125" s="21"/>
      <c r="N125" s="21"/>
      <c r="O125" s="21"/>
    </row>
    <row r="126" spans="1:15" x14ac:dyDescent="0.2">
      <c r="A126" s="10">
        <v>42339</v>
      </c>
      <c r="B126" s="6"/>
      <c r="C126" s="6">
        <v>58.214542810934333</v>
      </c>
      <c r="D126" s="6">
        <v>47.086976071968081</v>
      </c>
      <c r="E126" s="6">
        <v>69.342109549900584</v>
      </c>
      <c r="F126" s="20">
        <v>-4.6719323688382275E-2</v>
      </c>
      <c r="G126" s="20">
        <v>-5.151242866603456E-2</v>
      </c>
      <c r="H126" s="20">
        <v>-4.3436839075037148E-2</v>
      </c>
      <c r="I126" s="6"/>
      <c r="J126" s="6"/>
      <c r="K126" s="6"/>
      <c r="L126" s="6"/>
      <c r="M126" s="21"/>
      <c r="N126" s="21"/>
      <c r="O126" s="21"/>
    </row>
    <row r="127" spans="1:15" x14ac:dyDescent="0.2">
      <c r="A127" s="10">
        <v>42370</v>
      </c>
      <c r="B127" s="6"/>
      <c r="C127" s="6">
        <v>68.178904580528709</v>
      </c>
      <c r="D127" s="6">
        <v>54.876618169259487</v>
      </c>
      <c r="E127" s="6">
        <v>81.481190991797931</v>
      </c>
      <c r="F127" s="20">
        <v>0.17116619470766992</v>
      </c>
      <c r="G127" s="20">
        <v>0.16543092691672667</v>
      </c>
      <c r="H127" s="20">
        <v>0.17506074621455969</v>
      </c>
      <c r="I127" s="6"/>
      <c r="J127" s="6"/>
      <c r="K127" s="6"/>
      <c r="L127" s="6"/>
      <c r="M127" s="21"/>
      <c r="N127" s="21"/>
      <c r="O127" s="21"/>
    </row>
    <row r="128" spans="1:15" x14ac:dyDescent="0.2">
      <c r="A128" s="10">
        <v>42401</v>
      </c>
      <c r="B128" s="6"/>
      <c r="C128" s="6">
        <v>74.59022750230308</v>
      </c>
      <c r="D128" s="6">
        <v>59.750835308336946</v>
      </c>
      <c r="E128" s="6">
        <v>89.429619696269214</v>
      </c>
      <c r="F128" s="20">
        <v>9.4036754641631193E-2</v>
      </c>
      <c r="G128" s="20">
        <v>8.882138334478995E-2</v>
      </c>
      <c r="H128" s="20">
        <v>9.754924550957278E-2</v>
      </c>
      <c r="I128" s="6"/>
      <c r="J128" s="6"/>
      <c r="K128" s="6"/>
      <c r="L128" s="6"/>
      <c r="M128" s="21"/>
      <c r="N128" s="21"/>
      <c r="O128" s="21"/>
    </row>
    <row r="129" spans="1:15" x14ac:dyDescent="0.2">
      <c r="A129" s="10">
        <v>42430</v>
      </c>
      <c r="B129" s="6"/>
      <c r="C129" s="6">
        <v>66.585417692070777</v>
      </c>
      <c r="D129" s="6">
        <v>53.090442448486897</v>
      </c>
      <c r="E129" s="6">
        <v>80.080392935654658</v>
      </c>
      <c r="F129" s="20">
        <v>-0.10731713896415107</v>
      </c>
      <c r="G129" s="20">
        <v>-0.11146945185753299</v>
      </c>
      <c r="H129" s="20">
        <v>-0.10454284377332068</v>
      </c>
      <c r="I129" s="6"/>
      <c r="J129" s="6"/>
      <c r="K129" s="6"/>
      <c r="L129" s="6"/>
      <c r="M129" s="21"/>
      <c r="N129" s="21"/>
      <c r="O129" s="21"/>
    </row>
    <row r="130" spans="1:15" x14ac:dyDescent="0.2">
      <c r="A130" s="10">
        <v>42461</v>
      </c>
      <c r="B130" s="6"/>
      <c r="C130" s="6">
        <v>69.653419883229091</v>
      </c>
      <c r="D130" s="6">
        <v>55.284401474350858</v>
      </c>
      <c r="E130" s="6">
        <v>84.022438292107324</v>
      </c>
      <c r="F130" s="20">
        <v>4.6076187512204436E-2</v>
      </c>
      <c r="G130" s="20">
        <v>4.1324933918053919E-2</v>
      </c>
      <c r="H130" s="20">
        <v>4.9226099072967155E-2</v>
      </c>
      <c r="I130" s="6"/>
      <c r="J130" s="6"/>
      <c r="K130" s="6"/>
      <c r="L130" s="6"/>
      <c r="M130" s="21"/>
      <c r="N130" s="21"/>
      <c r="O130" s="21"/>
    </row>
    <row r="131" spans="1:15" x14ac:dyDescent="0.2">
      <c r="A131" s="10">
        <v>42491</v>
      </c>
      <c r="B131" s="6"/>
      <c r="C131" s="6">
        <v>69.357736648651766</v>
      </c>
      <c r="D131" s="6">
        <v>54.805454891748383</v>
      </c>
      <c r="E131" s="6">
        <v>83.910018405555149</v>
      </c>
      <c r="F131" s="20">
        <v>-4.2450641342955953E-3</v>
      </c>
      <c r="G131" s="20">
        <v>-8.6633221999279364E-3</v>
      </c>
      <c r="H131" s="20">
        <v>-1.3379745796158193E-3</v>
      </c>
      <c r="I131" s="6"/>
      <c r="J131" s="6"/>
      <c r="K131" s="6"/>
      <c r="L131" s="6"/>
      <c r="M131" s="21"/>
      <c r="N131" s="21"/>
      <c r="O131" s="21"/>
    </row>
    <row r="132" spans="1:15" x14ac:dyDescent="0.2">
      <c r="A132" s="10">
        <v>42522</v>
      </c>
      <c r="B132" s="6"/>
      <c r="C132" s="6">
        <v>71.335885232411499</v>
      </c>
      <c r="D132" s="6">
        <v>56.123887925182657</v>
      </c>
      <c r="E132" s="6">
        <v>86.547882539640341</v>
      </c>
      <c r="F132" s="20">
        <v>2.8520950644345788E-2</v>
      </c>
      <c r="G132" s="20">
        <v>2.4056602322495735E-2</v>
      </c>
      <c r="H132" s="20">
        <v>3.1436819872161514E-2</v>
      </c>
      <c r="I132" s="6"/>
      <c r="J132" s="6"/>
      <c r="K132" s="6"/>
      <c r="L132" s="6"/>
      <c r="M132" s="21"/>
      <c r="N132" s="21"/>
      <c r="O132" s="21"/>
    </row>
    <row r="133" spans="1:15" x14ac:dyDescent="0.2">
      <c r="A133" s="10">
        <v>42552</v>
      </c>
      <c r="B133" s="6"/>
      <c r="C133" s="6">
        <v>74.031975409191162</v>
      </c>
      <c r="D133" s="6">
        <v>57.997500757523881</v>
      </c>
      <c r="E133" s="6">
        <v>90.066450060858443</v>
      </c>
      <c r="F133" s="20">
        <v>3.7794304619559016E-2</v>
      </c>
      <c r="G133" s="20">
        <v>3.3383518170353677E-2</v>
      </c>
      <c r="H133" s="20">
        <v>4.0654576610889892E-2</v>
      </c>
      <c r="I133" s="6"/>
      <c r="J133" s="6"/>
      <c r="K133" s="6"/>
      <c r="L133" s="6"/>
      <c r="M133" s="21"/>
      <c r="N133" s="21"/>
      <c r="O133" s="21"/>
    </row>
    <row r="134" spans="1:15" x14ac:dyDescent="0.2">
      <c r="A134" s="10">
        <v>42583</v>
      </c>
      <c r="B134" s="6"/>
      <c r="C134" s="6">
        <v>73.510584304937652</v>
      </c>
      <c r="D134" s="6">
        <v>57.349136569441185</v>
      </c>
      <c r="E134" s="6">
        <v>89.672032040434118</v>
      </c>
      <c r="F134" s="20">
        <v>-7.0427825459427051E-3</v>
      </c>
      <c r="G134" s="20">
        <v>-1.117917461294371E-2</v>
      </c>
      <c r="H134" s="20">
        <v>-4.3791891448793363E-3</v>
      </c>
      <c r="I134" s="6"/>
      <c r="J134" s="6"/>
      <c r="K134" s="6"/>
      <c r="L134" s="6"/>
      <c r="M134" s="21"/>
      <c r="N134" s="21"/>
      <c r="O134" s="21"/>
    </row>
    <row r="135" spans="1:15" x14ac:dyDescent="0.2">
      <c r="A135" s="10">
        <v>42614</v>
      </c>
      <c r="B135" s="6"/>
      <c r="C135" s="6">
        <v>77.837747508187306</v>
      </c>
      <c r="D135" s="6">
        <v>60.476897247147889</v>
      </c>
      <c r="E135" s="6">
        <v>95.198597769226723</v>
      </c>
      <c r="F135" s="20">
        <v>5.8864492020627379E-2</v>
      </c>
      <c r="G135" s="20">
        <v>5.45389323153882E-2</v>
      </c>
      <c r="H135" s="20">
        <v>6.163087423178526E-2</v>
      </c>
      <c r="I135" s="6"/>
      <c r="J135" s="6"/>
      <c r="K135" s="6"/>
      <c r="L135" s="6"/>
      <c r="M135" s="21"/>
      <c r="N135" s="21"/>
      <c r="O135" s="21"/>
    </row>
    <row r="136" spans="1:15" x14ac:dyDescent="0.2">
      <c r="A136" s="10">
        <v>42644</v>
      </c>
      <c r="B136" s="6"/>
      <c r="C136" s="6">
        <v>74.755635445177063</v>
      </c>
      <c r="D136" s="6">
        <v>57.849455180079687</v>
      </c>
      <c r="E136" s="6">
        <v>91.661815710274439</v>
      </c>
      <c r="F136" s="20">
        <v>-3.959662453857693E-2</v>
      </c>
      <c r="G136" s="20">
        <v>-4.3445384711632395E-2</v>
      </c>
      <c r="H136" s="20">
        <v>-3.7151619265715308E-2</v>
      </c>
      <c r="I136" s="6"/>
      <c r="J136" s="6"/>
      <c r="K136" s="6"/>
      <c r="L136" s="6"/>
      <c r="M136" s="21"/>
      <c r="N136" s="21"/>
      <c r="O136" s="21"/>
    </row>
    <row r="137" spans="1:15" x14ac:dyDescent="0.2">
      <c r="A137" s="10">
        <v>42675</v>
      </c>
      <c r="B137" s="6"/>
      <c r="C137" s="6">
        <v>74.953071173002854</v>
      </c>
      <c r="D137" s="6">
        <v>57.773817132286666</v>
      </c>
      <c r="E137" s="6">
        <v>92.132325213719042</v>
      </c>
      <c r="F137" s="20">
        <v>2.6410815271658006E-3</v>
      </c>
      <c r="G137" s="20">
        <v>-1.3074980145891812E-3</v>
      </c>
      <c r="H137" s="20">
        <v>5.1331025880154701E-3</v>
      </c>
      <c r="I137" s="6"/>
      <c r="J137" s="6"/>
      <c r="K137" s="6"/>
      <c r="L137" s="6"/>
      <c r="M137" s="21"/>
      <c r="N137" s="21"/>
      <c r="O137" s="21"/>
    </row>
    <row r="138" spans="1:15" x14ac:dyDescent="0.2">
      <c r="A138" s="10">
        <v>42705</v>
      </c>
      <c r="B138" s="6"/>
      <c r="C138" s="6">
        <v>71.302158467607157</v>
      </c>
      <c r="D138" s="6">
        <v>54.746710305555297</v>
      </c>
      <c r="E138" s="6">
        <v>87.857606629659017</v>
      </c>
      <c r="F138" s="20">
        <v>-4.8709314351760846E-2</v>
      </c>
      <c r="G138" s="20">
        <v>-5.2395825254199502E-2</v>
      </c>
      <c r="H138" s="20">
        <v>-4.6397597956460701E-2</v>
      </c>
      <c r="I138" s="6"/>
      <c r="J138" s="6"/>
      <c r="K138" s="6"/>
      <c r="L138" s="6"/>
      <c r="M138" s="21"/>
      <c r="N138" s="21"/>
      <c r="O138" s="21"/>
    </row>
    <row r="139" spans="1:15" x14ac:dyDescent="0.2">
      <c r="A139" s="10">
        <v>42736</v>
      </c>
      <c r="B139" s="6"/>
      <c r="C139" s="6">
        <v>82.679674670254315</v>
      </c>
      <c r="D139" s="6">
        <v>63.240377713618528</v>
      </c>
      <c r="E139" s="6">
        <v>102.1189716268901</v>
      </c>
      <c r="F139" s="20">
        <v>0.15956762666330793</v>
      </c>
      <c r="G139" s="20">
        <v>0.15514479976345452</v>
      </c>
      <c r="H139" s="20">
        <v>0.1623236227836955</v>
      </c>
      <c r="I139" s="6"/>
      <c r="J139" s="6"/>
      <c r="K139" s="6"/>
      <c r="L139" s="6"/>
      <c r="M139" s="21"/>
      <c r="N139" s="21"/>
      <c r="O139" s="21"/>
    </row>
    <row r="140" spans="1:15" x14ac:dyDescent="0.2">
      <c r="A140" s="10">
        <v>42767</v>
      </c>
      <c r="B140" s="6"/>
      <c r="C140" s="6">
        <v>89.344206590383251</v>
      </c>
      <c r="D140" s="6">
        <v>68.081119361450988</v>
      </c>
      <c r="E140" s="6">
        <v>110.60729381931552</v>
      </c>
      <c r="F140" s="20">
        <v>8.0606653892974611E-2</v>
      </c>
      <c r="G140" s="20">
        <v>7.6545109672708778E-2</v>
      </c>
      <c r="H140" s="20">
        <v>8.3121892604236303E-2</v>
      </c>
      <c r="I140" s="6"/>
      <c r="J140" s="6"/>
      <c r="K140" s="6"/>
      <c r="L140" s="6"/>
      <c r="M140" s="21"/>
      <c r="N140" s="21"/>
      <c r="O140" s="21"/>
    </row>
    <row r="141" spans="1:15" x14ac:dyDescent="0.2">
      <c r="A141" s="10">
        <v>42795</v>
      </c>
      <c r="B141" s="6"/>
      <c r="C141" s="6">
        <v>80.891261325188395</v>
      </c>
      <c r="D141" s="6">
        <v>61.411933236716081</v>
      </c>
      <c r="E141" s="6">
        <v>100.37058941366071</v>
      </c>
      <c r="F141" s="20">
        <v>-9.4611005993361252E-2</v>
      </c>
      <c r="G141" s="20">
        <v>-9.7959407649092611E-2</v>
      </c>
      <c r="H141" s="20">
        <v>-9.2549994237967281E-2</v>
      </c>
      <c r="I141" s="6"/>
      <c r="J141" s="6"/>
      <c r="K141" s="6"/>
      <c r="L141" s="6"/>
      <c r="M141" s="21"/>
      <c r="N141" s="21"/>
      <c r="O141" s="21"/>
    </row>
    <row r="142" spans="1:15" x14ac:dyDescent="0.2">
      <c r="A142" s="10">
        <v>42826</v>
      </c>
      <c r="B142" s="6"/>
      <c r="C142" s="6">
        <v>84.305111684813582</v>
      </c>
      <c r="D142" s="6">
        <v>63.769846669254633</v>
      </c>
      <c r="E142" s="6">
        <v>104.84037670037253</v>
      </c>
      <c r="F142" s="20">
        <v>4.2202956211812248E-2</v>
      </c>
      <c r="G142" s="20">
        <v>3.8395036734144572E-2</v>
      </c>
      <c r="H142" s="20">
        <v>4.4532838880624093E-2</v>
      </c>
      <c r="I142" s="6"/>
      <c r="J142" s="6"/>
      <c r="K142" s="6"/>
      <c r="L142" s="6"/>
      <c r="M142" s="21"/>
      <c r="N142" s="21"/>
      <c r="O142" s="21"/>
    </row>
    <row r="143" spans="1:15" x14ac:dyDescent="0.2">
      <c r="A143" s="10">
        <v>42856</v>
      </c>
      <c r="B143" s="6"/>
      <c r="C143" s="6">
        <v>84.175693180011265</v>
      </c>
      <c r="D143" s="6">
        <v>63.44226101263547</v>
      </c>
      <c r="E143" s="6">
        <v>104.90912534738706</v>
      </c>
      <c r="F143" s="20">
        <v>-1.5351204952573916E-3</v>
      </c>
      <c r="G143" s="20">
        <v>-5.1369992830342381E-3</v>
      </c>
      <c r="H143" s="20">
        <v>6.5574589846240094E-4</v>
      </c>
      <c r="I143" s="6"/>
      <c r="J143" s="6"/>
      <c r="K143" s="6"/>
      <c r="L143" s="6"/>
      <c r="M143" s="21"/>
      <c r="N143" s="21"/>
      <c r="O143" s="21"/>
    </row>
    <row r="144" spans="1:15" x14ac:dyDescent="0.2">
      <c r="A144" s="10">
        <v>42887</v>
      </c>
      <c r="B144" s="6"/>
      <c r="C144" s="6">
        <v>86.824800421667703</v>
      </c>
      <c r="D144" s="6">
        <v>65.205862000953957</v>
      </c>
      <c r="E144" s="6">
        <v>108.44373884238145</v>
      </c>
      <c r="F144" s="20">
        <v>3.1471166337665668E-2</v>
      </c>
      <c r="G144" s="20">
        <v>2.7798520421068229E-2</v>
      </c>
      <c r="H144" s="20">
        <v>3.3692145304711874E-2</v>
      </c>
      <c r="I144" s="6"/>
      <c r="J144" s="6"/>
      <c r="K144" s="6"/>
      <c r="L144" s="6"/>
      <c r="M144" s="21"/>
      <c r="N144" s="21"/>
      <c r="O144" s="21"/>
    </row>
    <row r="145" spans="1:15" x14ac:dyDescent="0.2">
      <c r="A145" s="10">
        <v>42917</v>
      </c>
      <c r="B145" s="6"/>
      <c r="C145" s="6">
        <v>91.30908593410976</v>
      </c>
      <c r="D145" s="6">
        <v>68.332110113162031</v>
      </c>
      <c r="E145" s="6">
        <v>114.28606175505749</v>
      </c>
      <c r="F145" s="20">
        <v>5.1647518804120107E-2</v>
      </c>
      <c r="G145" s="20">
        <v>4.7944280104177395E-2</v>
      </c>
      <c r="H145" s="20">
        <v>5.3874229854501854E-2</v>
      </c>
      <c r="I145" s="6"/>
      <c r="J145" s="6"/>
      <c r="K145" s="6"/>
      <c r="L145" s="6"/>
      <c r="M145" s="21"/>
      <c r="N145" s="21"/>
      <c r="O145" s="21"/>
    </row>
    <row r="146" spans="1:15" x14ac:dyDescent="0.2">
      <c r="A146" s="10">
        <v>42948</v>
      </c>
      <c r="B146" s="6"/>
      <c r="C146" s="6">
        <v>90.508131726427308</v>
      </c>
      <c r="D146" s="6">
        <v>67.496733077475128</v>
      </c>
      <c r="E146" s="6">
        <v>113.51953037537949</v>
      </c>
      <c r="F146" s="20">
        <v>-8.7719004027752012E-3</v>
      </c>
      <c r="G146" s="20">
        <v>-1.2225248632062868E-2</v>
      </c>
      <c r="H146" s="20">
        <v>-6.7071291801169552E-3</v>
      </c>
      <c r="I146" s="6"/>
      <c r="J146" s="6"/>
      <c r="K146" s="6"/>
      <c r="L146" s="6"/>
      <c r="M146" s="21"/>
      <c r="N146" s="21"/>
      <c r="O146" s="21"/>
    </row>
    <row r="147" spans="1:15" x14ac:dyDescent="0.2">
      <c r="A147" s="10">
        <v>42979</v>
      </c>
      <c r="B147" s="6"/>
      <c r="C147" s="6">
        <v>95.616815601236908</v>
      </c>
      <c r="D147" s="6">
        <v>71.060677770360428</v>
      </c>
      <c r="E147" s="6">
        <v>120.17295343211339</v>
      </c>
      <c r="F147" s="20">
        <v>5.6444473854031951E-2</v>
      </c>
      <c r="G147" s="20">
        <v>5.2801736178764047E-2</v>
      </c>
      <c r="H147" s="20">
        <v>5.8610382149510087E-2</v>
      </c>
      <c r="I147" s="6"/>
      <c r="J147" s="6"/>
      <c r="K147" s="6"/>
      <c r="L147" s="6"/>
      <c r="M147" s="21"/>
      <c r="N147" s="21"/>
      <c r="O147" s="21"/>
    </row>
    <row r="148" spans="1:15" x14ac:dyDescent="0.2">
      <c r="A148" s="10">
        <v>43009</v>
      </c>
      <c r="B148" s="6"/>
      <c r="C148" s="6">
        <v>91.511925763356842</v>
      </c>
      <c r="D148" s="6">
        <v>67.777611474990579</v>
      </c>
      <c r="E148" s="6">
        <v>115.24624005172311</v>
      </c>
      <c r="F148" s="20">
        <v>-4.2930626920260728E-2</v>
      </c>
      <c r="G148" s="20">
        <v>-4.6200886318301104E-2</v>
      </c>
      <c r="H148" s="20">
        <v>-4.0996856943966375E-2</v>
      </c>
      <c r="I148" s="6"/>
      <c r="J148" s="6"/>
      <c r="K148" s="6"/>
      <c r="L148" s="6"/>
      <c r="M148" s="21"/>
      <c r="N148" s="21"/>
      <c r="O148" s="21"/>
    </row>
    <row r="149" spans="1:15" x14ac:dyDescent="0.2">
      <c r="A149" s="10">
        <v>43040</v>
      </c>
      <c r="B149" s="6"/>
      <c r="C149" s="6">
        <v>91.782385488037903</v>
      </c>
      <c r="D149" s="6">
        <v>67.74756138054498</v>
      </c>
      <c r="E149" s="6">
        <v>115.81720959553083</v>
      </c>
      <c r="F149" s="20">
        <v>2.9554587822842038E-3</v>
      </c>
      <c r="G149" s="20">
        <v>-4.4336313705428676E-4</v>
      </c>
      <c r="H149" s="20">
        <v>4.9543442246051672E-3</v>
      </c>
      <c r="I149" s="6"/>
      <c r="J149" s="6"/>
      <c r="K149" s="6"/>
      <c r="L149" s="6"/>
      <c r="M149" s="21"/>
      <c r="N149" s="21"/>
      <c r="O149" s="21"/>
    </row>
    <row r="150" spans="1:15" x14ac:dyDescent="0.2">
      <c r="A150" s="10">
        <v>43070</v>
      </c>
      <c r="B150" s="6"/>
      <c r="C150" s="6">
        <v>87.532294038678586</v>
      </c>
      <c r="D150" s="6">
        <v>64.393219986251879</v>
      </c>
      <c r="E150" s="6">
        <v>110.67136809110529</v>
      </c>
      <c r="F150" s="20">
        <v>-4.6306177669714566E-2</v>
      </c>
      <c r="G150" s="20">
        <v>-4.9512356252226164E-2</v>
      </c>
      <c r="H150" s="20">
        <v>-4.4430715628501094E-2</v>
      </c>
      <c r="I150" s="6"/>
      <c r="J150" s="6"/>
      <c r="K150" s="6"/>
      <c r="L150" s="6"/>
      <c r="M150" s="21"/>
      <c r="N150" s="21"/>
      <c r="O150" s="21"/>
    </row>
  </sheetData>
  <mergeCells count="2">
    <mergeCell ref="C4:E5"/>
    <mergeCell ref="F4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2013-11-20T14:44:59Z</dcterms:modified>
</cp:coreProperties>
</file>